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8" sheetId="1" r:id="rId1"/>
  </sheets>
  <calcPr calcId="162913"/>
</workbook>
</file>

<file path=xl/calcChain.xml><?xml version="1.0" encoding="utf-8"?>
<calcChain xmlns="http://schemas.openxmlformats.org/spreadsheetml/2006/main">
  <c r="BN170" i="1" l="1"/>
  <c r="BN173" i="1"/>
  <c r="BU52" i="1"/>
  <c r="CC184" i="1" l="1"/>
  <c r="CC188" i="1"/>
  <c r="CC182" i="1"/>
  <c r="CC179" i="1"/>
  <c r="CC180" i="1"/>
  <c r="CC175" i="1"/>
  <c r="CC162" i="1"/>
  <c r="CC163" i="1"/>
  <c r="CC164" i="1"/>
  <c r="CC166" i="1"/>
  <c r="CC167" i="1"/>
  <c r="CC168" i="1"/>
  <c r="CC169" i="1"/>
  <c r="CC170" i="1"/>
  <c r="CC171" i="1"/>
  <c r="CC172" i="1"/>
  <c r="CC173" i="1"/>
  <c r="CC159" i="1"/>
  <c r="CC130" i="1"/>
  <c r="CC134" i="1"/>
  <c r="CC136" i="1"/>
  <c r="CC137" i="1"/>
  <c r="CC138" i="1"/>
  <c r="CC139" i="1"/>
  <c r="CC128" i="1"/>
  <c r="BN154" i="1"/>
  <c r="CC154" i="1" s="1"/>
  <c r="BN153" i="1"/>
  <c r="CC153" i="1" s="1"/>
  <c r="BN152" i="1"/>
  <c r="CC152" i="1" s="1"/>
  <c r="BN151" i="1"/>
  <c r="CC151" i="1" s="1"/>
  <c r="BN150" i="1"/>
  <c r="CC150" i="1" s="1"/>
  <c r="BN149" i="1"/>
  <c r="CC149" i="1" s="1"/>
  <c r="BN148" i="1"/>
  <c r="CC148" i="1" s="1"/>
  <c r="BN147" i="1"/>
  <c r="CC147" i="1" s="1"/>
  <c r="BN146" i="1"/>
  <c r="CC146" i="1" s="1"/>
  <c r="BN145" i="1"/>
  <c r="CC145" i="1" s="1"/>
  <c r="BN143" i="1"/>
  <c r="CC143" i="1" s="1"/>
  <c r="BN142" i="1"/>
  <c r="CC142" i="1" s="1"/>
  <c r="BN141" i="1"/>
  <c r="BN165" i="1"/>
  <c r="BN161" i="1" s="1"/>
  <c r="BN178" i="1"/>
  <c r="BN177" i="1" s="1"/>
  <c r="BN132" i="1" s="1"/>
  <c r="CC132" i="1" s="1"/>
  <c r="BN187" i="1"/>
  <c r="BN186" i="1" s="1"/>
  <c r="BN133" i="1" s="1"/>
  <c r="CC133" i="1" s="1"/>
  <c r="BN131" i="1" l="1"/>
  <c r="CC131" i="1" s="1"/>
  <c r="CC141" i="1"/>
  <c r="BN144" i="1"/>
  <c r="CC144" i="1" s="1"/>
  <c r="CC165" i="1"/>
  <c r="CC161" i="1"/>
  <c r="CC178" i="1"/>
  <c r="CC177" i="1"/>
  <c r="BN135" i="1"/>
  <c r="CC135" i="1" s="1"/>
  <c r="CC186" i="1"/>
  <c r="CC187" i="1"/>
  <c r="BN140" i="1" l="1"/>
  <c r="BN129" i="1" s="1"/>
  <c r="CC129" i="1" s="1"/>
  <c r="CC140" i="1"/>
  <c r="BN185" i="1"/>
  <c r="CC185" i="1" s="1"/>
  <c r="BN176" i="1"/>
  <c r="CC176" i="1" s="1"/>
  <c r="BN160" i="1"/>
  <c r="CC160" i="1" s="1"/>
  <c r="BN183" i="1" l="1"/>
  <c r="CC183" i="1" s="1"/>
</calcChain>
</file>

<file path=xl/sharedStrings.xml><?xml version="1.0" encoding="utf-8"?>
<sst xmlns="http://schemas.openxmlformats.org/spreadsheetml/2006/main" count="258" uniqueCount="170">
  <si>
    <t>Приложение</t>
  </si>
  <si>
    <t>к Порядку составления и утверждения плана</t>
  </si>
  <si>
    <t>финансово-хозяйственной деятельности</t>
  </si>
  <si>
    <t>государственных бюджетных учреждений,</t>
  </si>
  <si>
    <t>находящихся в ведении Министерства финансов</t>
  </si>
  <si>
    <t>Российской Федерации, утвержденному Приказом</t>
  </si>
  <si>
    <t>Министерства финансов РФ от 30.08.2010 № 422</t>
  </si>
  <si>
    <t>УТВЕРЖДАЮ</t>
  </si>
  <si>
    <t>(наименование должности лица, утверждающего документ)</t>
  </si>
  <si>
    <t>(подпись)</t>
  </si>
  <si>
    <t>(расшифровка подписи)</t>
  </si>
  <si>
    <t>"</t>
  </si>
  <si>
    <t>г.</t>
  </si>
  <si>
    <t>План финансово-хозяйственной деятельности</t>
  </si>
  <si>
    <t>на 20</t>
  </si>
  <si>
    <t>год</t>
  </si>
  <si>
    <t>КОДЫ</t>
  </si>
  <si>
    <t>Форма по КФД</t>
  </si>
  <si>
    <t>Дата</t>
  </si>
  <si>
    <t>Наименование государственного</t>
  </si>
  <si>
    <t>бюджетного учреждения</t>
  </si>
  <si>
    <t>(подразделения)</t>
  </si>
  <si>
    <t>ИНН/КПП</t>
  </si>
  <si>
    <t>Единица измерения: руб.</t>
  </si>
  <si>
    <t>по ОКЕИ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</si>
  <si>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</si>
  <si>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</si>
  <si>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</si>
  <si>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</si>
  <si>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</si>
  <si>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</si>
  <si>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</si>
  <si>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на платной основе:</t>
  </si>
  <si>
    <t>II. Показатели финансового состояния учреждения</t>
  </si>
  <si>
    <t>Наименование показателя</t>
  </si>
  <si>
    <t>Сумма</t>
  </si>
  <si>
    <t>I. Нефинансовые активы, всего:</t>
  </si>
  <si>
    <t>из них:</t>
  </si>
  <si>
    <t>1.1. Общая балансовая стоимость недвижимого государственного имущества, всего</t>
  </si>
  <si>
    <t>в том числе:</t>
  </si>
  <si>
    <t>1.1.1. Стоимость имущества, закрепленного собственником имущества за государственным бюджетным учреждением на праве оперативного управления</t>
  </si>
  <si>
    <t>1.1.2. Стоимость имущества, приобретенного государственным бюджетным учреждением (подразделением) за счет выделенных собственником имущества учреждения средств</t>
  </si>
  <si>
    <t>1.1.3. Стоимость имущества, приобретенного государственным бюджетным учреждением (подразделением) за счет доходов, полученных от платной и иной приносящей доход деятельности</t>
  </si>
  <si>
    <t>1.1.4. Остаточная стоимость недвижимого государственного имущества</t>
  </si>
  <si>
    <t>1.2. Общая балансовая стоимость движимого государственного имущества,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</si>
  <si>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</si>
  <si>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</si>
  <si>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II. Финансовые активы, всего:</t>
  </si>
  <si>
    <t>2.1. Дебиторская задолженность по доходам, полученным за счет средств федерального бюджета</t>
  </si>
  <si>
    <t>2.2. Дебиторская задолженность по выданным авансам, полученным за счет средств федерального бюджета, всего:</t>
  </si>
  <si>
    <t>2.2.1. по выданным авансам на услуги связи</t>
  </si>
  <si>
    <t>2.2.2. по выданным авансам на транспортные услуги</t>
  </si>
  <si>
    <t>2.2.3. по выданным авансам на коммунальные услуги</t>
  </si>
  <si>
    <t>2.2.4. по выданным авансам на услуги по содержанию имущества</t>
  </si>
  <si>
    <t>2.2.5. по выданным авансам на прочие услуги</t>
  </si>
  <si>
    <t>2.2.6. по выданным авансам на приобретение основных средств</t>
  </si>
  <si>
    <t>2.2.7. по выданным авансам на приобретение нематериальных активов</t>
  </si>
  <si>
    <t>2.2.8. по выданным авансам на приобретение непроизведенных активов</t>
  </si>
  <si>
    <t>2.2.9. по выданным авансам на приобретение материальных запасов</t>
  </si>
  <si>
    <t>2.2.10. по выданным авансам на прочие расходы</t>
  </si>
  <si>
    <t>2.3. Дебиторская задолженность по выданным авансам за счет доходов, полученных от платной и иной приносящей доход деятельности, всего:</t>
  </si>
  <si>
    <t>2.3.1. по выданным авансам на услуги связи</t>
  </si>
  <si>
    <t>2.3.2. по выданным авансам на транспортные услуги</t>
  </si>
  <si>
    <t>2.3.3. по выданным авансам на коммунальные услуги</t>
  </si>
  <si>
    <t>2.3.4. по выданным авансам на услуги по содержанию имущества</t>
  </si>
  <si>
    <t>2.3.5. по выданным авансам на прочие услуги</t>
  </si>
  <si>
    <t>2.3.6. по выданным авансам на приобретение основных средств</t>
  </si>
  <si>
    <t>2.3.7. по выданным авансам на приобретение нематериальных активов</t>
  </si>
  <si>
    <t>2.3.8. по выданным авансам на приобретение непроизведенных активов</t>
  </si>
  <si>
    <t>2.3.9. по выданным авансам на приобретение материальных запасов</t>
  </si>
  <si>
    <t>2.3.10. по выданным авансам на прочие расходы</t>
  </si>
  <si>
    <t>III. Обязательства, всего:</t>
  </si>
  <si>
    <t>3.1. Просроченная кредиторская задолженность</t>
  </si>
  <si>
    <t>3.2. Кредиторская задолженность по расчетам с поставщиками и подрядчиками за счет средств федерального бюджета, всего:</t>
  </si>
  <si>
    <t>3.2.1. по начислениям на выплаты по оплате труда</t>
  </si>
  <si>
    <t>3.2.2. по оплате услуг связи</t>
  </si>
  <si>
    <t>3.2.3. по оплате транспортных услуг</t>
  </si>
  <si>
    <t>3.2.4. по оплате коммунальных услуг</t>
  </si>
  <si>
    <t>3.2.5. по оплате услуг по содержанию имущества</t>
  </si>
  <si>
    <t>3.2.6. по оплате прочих услуг</t>
  </si>
  <si>
    <t>3.2.7. по приобретению основных средств</t>
  </si>
  <si>
    <t>3.2.8. по приобретению нематериальных активов</t>
  </si>
  <si>
    <t>3.2.9. по приобретению непроизведенных активов</t>
  </si>
  <si>
    <t>3.2.10. по приобретению материальных запасов</t>
  </si>
  <si>
    <t>3.2.11. по оплате прочих расходов</t>
  </si>
  <si>
    <t>3.2.12. по платежам в бюджет</t>
  </si>
  <si>
    <t>3.2.13. по прочим расчетам с кредиторами</t>
  </si>
  <si>
    <t>3.3.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всего:</t>
  </si>
  <si>
    <t>3.3.1. по начислениям на выплаты по оплате труда</t>
  </si>
  <si>
    <t>3.3.2. по оплате услуг связи</t>
  </si>
  <si>
    <t>3.3.3. по оплате транспортных услуг</t>
  </si>
  <si>
    <t>3.3.4. по оплате коммунальных услуг</t>
  </si>
  <si>
    <t>3.3.6. по оплате прочих услуг</t>
  </si>
  <si>
    <t>3.3.7. по приобретению основных средств</t>
  </si>
  <si>
    <t>3.3.8. по приобретению нематериальных активов</t>
  </si>
  <si>
    <t>3.3.9. по приобретению непроизведенных активов</t>
  </si>
  <si>
    <t>3.3.10. по приобретению материальных запасов</t>
  </si>
  <si>
    <t>3.3.11. по оплате прочих расходов</t>
  </si>
  <si>
    <t>3.3.12. по платежам в бюджет</t>
  </si>
  <si>
    <t>3.3.13. по прочим расчетам с кредиторами</t>
  </si>
  <si>
    <t>III. Показатели по поступлениям и выплатам учреждения</t>
  </si>
  <si>
    <t>Код
по бюджетной классификации операции
сектора госу-
дарственного управления</t>
  </si>
  <si>
    <t>Всего</t>
  </si>
  <si>
    <t>В том числе</t>
  </si>
  <si>
    <t>операции
по лицевым счетам, открытым
в органах Федерального казначейства</t>
  </si>
  <si>
    <t>операции
по счетам, открытым
в кредитных организациях
в иностранной валюте</t>
  </si>
  <si>
    <t>Планируемый остаток средств на начало планируемого года</t>
  </si>
  <si>
    <t>Х</t>
  </si>
  <si>
    <t>Поступления, всего:</t>
  </si>
  <si>
    <t>Поступления от иной приносящей доход деятельности, всего:</t>
  </si>
  <si>
    <t>Поступления от реализации ценных бумаг</t>
  </si>
  <si>
    <t>Планируемый остаток средств на конец планируемого года</t>
  </si>
  <si>
    <t>Выплаты, всего:</t>
  </si>
  <si>
    <t>Руководитель государственного бюджетного</t>
  </si>
  <si>
    <t>(уполномоченное лицо)</t>
  </si>
  <si>
    <t>Заместитель руководителя государственного</t>
  </si>
  <si>
    <t>бюджетного учреждения (подразделения)</t>
  </si>
  <si>
    <t>по финансовым вопросам</t>
  </si>
  <si>
    <t>Главный бухгалтер государственного</t>
  </si>
  <si>
    <t>Исполнитель</t>
  </si>
  <si>
    <t>тел.</t>
  </si>
  <si>
    <t>Согласовано</t>
  </si>
  <si>
    <t>Формирование общей культуры личности обучающихся на основе усвоения обязательного минимума содержания общеобразовательных программ, их адаптация к жизни в обществе, создание основы для осознанного выбора и последующего усвоения профессиональных образовательных программ.</t>
  </si>
  <si>
    <t>Деятельность дошкольного учреждения основывается на принципах демократии, гуманизма, общедоступности, приоритета общечеловеческих ценностей, жизни и здоровья человека, гражданственности, свободного развития личности, автономности и светского характера образования.</t>
  </si>
  <si>
    <t>Целевые субсидии</t>
  </si>
  <si>
    <t>Расшифровка показателей в разрезе  поступлений и выплат учреждения</t>
  </si>
  <si>
    <t xml:space="preserve">Муниципальное учреждение "Управление дошкольного образования Грозненского муниципального района" </t>
  </si>
  <si>
    <t>ОГРН</t>
  </si>
  <si>
    <t>ОКВЭД</t>
  </si>
  <si>
    <t>ОКОФС</t>
  </si>
  <si>
    <t>ОКПФ</t>
  </si>
  <si>
    <t xml:space="preserve"> ОКПО</t>
  </si>
  <si>
    <t>А.А.Магамадов</t>
  </si>
  <si>
    <t>Фонд оплаты труда и страховые взносы</t>
  </si>
  <si>
    <t>Иные выплаты персоналу, за исключением фонда оплаты труда</t>
  </si>
  <si>
    <t>Взносы по обязательному социальному страхованию на выплаты по оплате труда работников и иные выплаты работникам учреждений</t>
  </si>
  <si>
    <t>I. Сведения о деятельности государственного (муниципального) бюджетного учреждения</t>
  </si>
  <si>
    <t>Субсидии на выполнение государственного  (муниципального) задания</t>
  </si>
  <si>
    <t>Поступления от оказания государственным  (муниципальным) бюджетным учреждением (подразделением) услуг (выполнения работ), предоставление которых для физических и юридических лиц осуществляется на платной основе, всего</t>
  </si>
  <si>
    <t>Субсидии на выполнение государственного (муниципального) задания</t>
  </si>
  <si>
    <t>Пособия и компенсации гражданам и иные социальные выплаты, кроме публичных нормативных обязательств</t>
  </si>
  <si>
    <t>Начальник  МУ УДО</t>
  </si>
  <si>
    <t>Заведующий</t>
  </si>
  <si>
    <t>Уплата налога на имущество организаций и земельного налога</t>
  </si>
  <si>
    <t>Уплата прочих налогов, сборов</t>
  </si>
  <si>
    <t>Уплата иных платежей</t>
  </si>
  <si>
    <t>ОКТМО</t>
  </si>
  <si>
    <t>85.11</t>
  </si>
  <si>
    <t>Прочая закупка товаров, работ и услуг для государственных (муниципальных) нужд, в том числе:</t>
  </si>
  <si>
    <t>244-223</t>
  </si>
  <si>
    <t>244-224</t>
  </si>
  <si>
    <t>244-225</t>
  </si>
  <si>
    <t>244-226</t>
  </si>
  <si>
    <t>244-340</t>
  </si>
  <si>
    <t>244-310</t>
  </si>
  <si>
    <t>Коммунальные услуги</t>
  </si>
  <si>
    <t>Арендная плата за пользование имуществом</t>
  </si>
  <si>
    <t>Работы, услуги по содержанию имущества</t>
  </si>
  <si>
    <t>Прочие работы, услуги</t>
  </si>
  <si>
    <t>Расходы по приобретению материальных запасов</t>
  </si>
  <si>
    <t>Расходы по приобретению основных средств</t>
  </si>
  <si>
    <t>М. Т. Эдильбекова</t>
  </si>
  <si>
    <t>1092034002950</t>
  </si>
  <si>
    <t>Муниципальное бюджетное дошкольное образовательное учреждение "Детский сад "Солнышко" с. Пригородное Грозненского муниципального района"</t>
  </si>
  <si>
    <t>2004006751/200401001</t>
  </si>
  <si>
    <t>366020;Чеченская Республика;Грозненский муниципальный район;
с. Пригородное, ул.Школьная, 13.</t>
  </si>
  <si>
    <t>Ю. М. Янгульбаев</t>
  </si>
  <si>
    <t>декабря</t>
  </si>
  <si>
    <t> «29» декабря 2017 г.</t>
  </si>
  <si>
    <t>29 декабря 2017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</si>
</sst>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[=0]&quot;−&quot;;General"/>
  </numFmts>
  <fonts count="1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0" applyFont="1" applyFill="1" applyAlignment="1">
      <alignment horizontal="left"/>
    </xf>
    <xf numFmtId="165" fontId="6" fillId="0" borderId="0" xfId="0" applyNumberFormat="1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64" fontId="6" fillId="2" borderId="4" xfId="1" applyFont="1" applyFill="1" applyBorder="1" applyAlignment="1">
      <alignment horizontal="center"/>
    </xf>
    <xf numFmtId="164" fontId="6" fillId="2" borderId="6" xfId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 vertical="top" wrapText="1"/>
    </xf>
    <xf numFmtId="164" fontId="6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inden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2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" fillId="2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right" vertical="center"/>
    </xf>
    <xf numFmtId="1" fontId="2" fillId="2" borderId="2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0" fillId="2" borderId="2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1" fontId="2" fillId="2" borderId="6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2" fillId="2" borderId="1" xfId="0" applyNumberFormat="1" applyFont="1" applyFill="1" applyBorder="1" applyAlignment="1">
      <alignment horizontal="left" vertical="top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left" vertical="top" wrapText="1"/>
    </xf>
    <xf numFmtId="0" fontId="1" fillId="2" borderId="5" xfId="0" applyNumberFormat="1" applyFont="1" applyFill="1" applyBorder="1" applyAlignment="1">
      <alignment horizontal="center" vertical="top"/>
    </xf>
    <xf numFmtId="0" fontId="6" fillId="2" borderId="3" xfId="0" applyNumberFormat="1" applyFont="1" applyFill="1" applyBorder="1" applyAlignment="1">
      <alignment horizontal="left" vertical="top" wrapText="1" indent="1"/>
    </xf>
    <xf numFmtId="0" fontId="6" fillId="2" borderId="4" xfId="0" applyNumberFormat="1" applyFont="1" applyFill="1" applyBorder="1" applyAlignment="1">
      <alignment horizontal="center" vertical="center"/>
    </xf>
    <xf numFmtId="164" fontId="6" fillId="2" borderId="3" xfId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165" fontId="6" fillId="2" borderId="3" xfId="1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 vertical="center" wrapText="1"/>
    </xf>
    <xf numFmtId="164" fontId="1" fillId="2" borderId="3" xfId="1" applyFont="1" applyFill="1" applyBorder="1" applyAlignment="1">
      <alignment horizontal="center"/>
    </xf>
    <xf numFmtId="165" fontId="11" fillId="2" borderId="4" xfId="0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left"/>
    </xf>
    <xf numFmtId="165" fontId="6" fillId="2" borderId="2" xfId="0" applyNumberFormat="1" applyFont="1" applyFill="1" applyBorder="1" applyAlignment="1">
      <alignment horizontal="right"/>
    </xf>
    <xf numFmtId="0" fontId="4" fillId="2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top"/>
    </xf>
    <xf numFmtId="165" fontId="4" fillId="2" borderId="2" xfId="0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0" fontId="2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left" wrapText="1"/>
    </xf>
    <xf numFmtId="0" fontId="4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5" fontId="6" fillId="2" borderId="6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164" fontId="6" fillId="2" borderId="8" xfId="1" applyFont="1" applyFill="1" applyBorder="1" applyAlignment="1">
      <alignment horizontal="center"/>
    </xf>
    <xf numFmtId="164" fontId="6" fillId="2" borderId="7" xfId="1" applyFont="1" applyFill="1" applyBorder="1" applyAlignment="1">
      <alignment horizontal="center"/>
    </xf>
    <xf numFmtId="165" fontId="6" fillId="2" borderId="8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05"/>
  <sheetViews>
    <sheetView tabSelected="1" zoomScaleNormal="100" workbookViewId="0">
      <selection activeCell="DF187" sqref="DF187"/>
    </sheetView>
  </sheetViews>
  <sheetFormatPr defaultRowHeight="15" x14ac:dyDescent="0.25"/>
  <cols>
    <col min="1" max="79" width="1" style="1" customWidth="1"/>
    <col min="80" max="80" width="1.28515625" style="1" customWidth="1"/>
    <col min="81" max="94" width="1.140625" style="1" customWidth="1"/>
    <col min="95" max="108" width="1" style="1" customWidth="1"/>
    <col min="109" max="256" width="9.140625" style="4" customWidth="1"/>
    <col min="257" max="364" width="1" style="4" customWidth="1"/>
    <col min="365" max="512" width="9.140625" style="4" customWidth="1"/>
    <col min="513" max="620" width="1" style="4" customWidth="1"/>
    <col min="621" max="768" width="9.140625" style="4" customWidth="1"/>
    <col min="769" max="876" width="1" style="4" customWidth="1"/>
    <col min="877" max="1024" width="9.140625" style="4" customWidth="1"/>
    <col min="1025" max="1132" width="1" style="4" customWidth="1"/>
    <col min="1133" max="1280" width="9.140625" style="4" customWidth="1"/>
    <col min="1281" max="1388" width="1" style="4" customWidth="1"/>
    <col min="1389" max="1536" width="9.140625" style="4" customWidth="1"/>
    <col min="1537" max="1644" width="1" style="4" customWidth="1"/>
    <col min="1645" max="1792" width="9.140625" style="4" customWidth="1"/>
    <col min="1793" max="1900" width="1" style="4" customWidth="1"/>
    <col min="1901" max="2048" width="9.140625" style="4" customWidth="1"/>
    <col min="2049" max="2156" width="1" style="4" customWidth="1"/>
    <col min="2157" max="2304" width="9.140625" style="4" customWidth="1"/>
    <col min="2305" max="2412" width="1" style="4" customWidth="1"/>
    <col min="2413" max="2560" width="9.140625" style="4" customWidth="1"/>
    <col min="2561" max="2668" width="1" style="4" customWidth="1"/>
    <col min="2669" max="2816" width="9.140625" style="4" customWidth="1"/>
    <col min="2817" max="2924" width="1" style="4" customWidth="1"/>
    <col min="2925" max="3072" width="9.140625" style="4" customWidth="1"/>
    <col min="3073" max="3180" width="1" style="4" customWidth="1"/>
    <col min="3181" max="3328" width="9.140625" style="4" customWidth="1"/>
    <col min="3329" max="3436" width="1" style="4" customWidth="1"/>
    <col min="3437" max="3584" width="9.140625" style="4" customWidth="1"/>
    <col min="3585" max="3692" width="1" style="4" customWidth="1"/>
    <col min="3693" max="3840" width="9.140625" style="4" customWidth="1"/>
    <col min="3841" max="3948" width="1" style="4" customWidth="1"/>
    <col min="3949" max="4096" width="9.140625" style="4" customWidth="1"/>
    <col min="4097" max="4204" width="1" style="4" customWidth="1"/>
    <col min="4205" max="4352" width="9.140625" style="4" customWidth="1"/>
    <col min="4353" max="4460" width="1" style="4" customWidth="1"/>
    <col min="4461" max="4608" width="9.140625" style="4" customWidth="1"/>
    <col min="4609" max="4716" width="1" style="4" customWidth="1"/>
    <col min="4717" max="4864" width="9.140625" style="4" customWidth="1"/>
    <col min="4865" max="4972" width="1" style="4" customWidth="1"/>
    <col min="4973" max="5120" width="9.140625" style="4" customWidth="1"/>
    <col min="5121" max="5228" width="1" style="4" customWidth="1"/>
    <col min="5229" max="5376" width="9.140625" style="4" customWidth="1"/>
    <col min="5377" max="5484" width="1" style="4" customWidth="1"/>
    <col min="5485" max="5632" width="9.140625" style="4" customWidth="1"/>
    <col min="5633" max="5740" width="1" style="4" customWidth="1"/>
    <col min="5741" max="5888" width="9.140625" style="4" customWidth="1"/>
    <col min="5889" max="5996" width="1" style="4" customWidth="1"/>
    <col min="5997" max="6144" width="9.140625" style="4" customWidth="1"/>
    <col min="6145" max="6252" width="1" style="4" customWidth="1"/>
    <col min="6253" max="6400" width="9.140625" style="4" customWidth="1"/>
    <col min="6401" max="6508" width="1" style="4" customWidth="1"/>
    <col min="6509" max="6656" width="9.140625" style="4" customWidth="1"/>
    <col min="6657" max="6764" width="1" style="4" customWidth="1"/>
    <col min="6765" max="6912" width="9.140625" style="4" customWidth="1"/>
    <col min="6913" max="7020" width="1" style="4" customWidth="1"/>
    <col min="7021" max="7168" width="9.140625" style="4" customWidth="1"/>
    <col min="7169" max="7276" width="1" style="4" customWidth="1"/>
    <col min="7277" max="7424" width="9.140625" style="4" customWidth="1"/>
    <col min="7425" max="7532" width="1" style="4" customWidth="1"/>
    <col min="7533" max="7680" width="9.140625" style="4" customWidth="1"/>
    <col min="7681" max="7788" width="1" style="4" customWidth="1"/>
    <col min="7789" max="7936" width="9.140625" style="4" customWidth="1"/>
    <col min="7937" max="8044" width="1" style="4" customWidth="1"/>
    <col min="8045" max="8192" width="9.140625" style="4" customWidth="1"/>
    <col min="8193" max="8300" width="1" style="4" customWidth="1"/>
    <col min="8301" max="8448" width="9.140625" style="4" customWidth="1"/>
    <col min="8449" max="8556" width="1" style="4" customWidth="1"/>
    <col min="8557" max="8704" width="9.140625" style="4" customWidth="1"/>
    <col min="8705" max="8812" width="1" style="4" customWidth="1"/>
    <col min="8813" max="8960" width="9.140625" style="4" customWidth="1"/>
    <col min="8961" max="9068" width="1" style="4" customWidth="1"/>
    <col min="9069" max="9216" width="9.140625" style="4" customWidth="1"/>
    <col min="9217" max="9324" width="1" style="4" customWidth="1"/>
    <col min="9325" max="9472" width="9.140625" style="4" customWidth="1"/>
    <col min="9473" max="9580" width="1" style="4" customWidth="1"/>
    <col min="9581" max="9728" width="9.140625" style="4" customWidth="1"/>
    <col min="9729" max="9836" width="1" style="4" customWidth="1"/>
    <col min="9837" max="9984" width="9.140625" style="4" customWidth="1"/>
    <col min="9985" max="10092" width="1" style="4" customWidth="1"/>
    <col min="10093" max="10240" width="9.140625" style="4" customWidth="1"/>
    <col min="10241" max="10348" width="1" style="4" customWidth="1"/>
    <col min="10349" max="10496" width="9.140625" style="4" customWidth="1"/>
    <col min="10497" max="10604" width="1" style="4" customWidth="1"/>
    <col min="10605" max="10752" width="9.140625" style="4" customWidth="1"/>
    <col min="10753" max="10860" width="1" style="4" customWidth="1"/>
    <col min="10861" max="11008" width="9.140625" style="4" customWidth="1"/>
    <col min="11009" max="11116" width="1" style="4" customWidth="1"/>
    <col min="11117" max="11264" width="9.140625" style="4" customWidth="1"/>
    <col min="11265" max="11372" width="1" style="4" customWidth="1"/>
    <col min="11373" max="11520" width="9.140625" style="4" customWidth="1"/>
    <col min="11521" max="11628" width="1" style="4" customWidth="1"/>
    <col min="11629" max="11776" width="9.140625" style="4" customWidth="1"/>
    <col min="11777" max="11884" width="1" style="4" customWidth="1"/>
    <col min="11885" max="12032" width="9.140625" style="4" customWidth="1"/>
    <col min="12033" max="12140" width="1" style="4" customWidth="1"/>
    <col min="12141" max="12288" width="9.140625" style="4" customWidth="1"/>
    <col min="12289" max="12396" width="1" style="4" customWidth="1"/>
    <col min="12397" max="12544" width="9.140625" style="4" customWidth="1"/>
    <col min="12545" max="12652" width="1" style="4" customWidth="1"/>
    <col min="12653" max="12800" width="9.140625" style="4" customWidth="1"/>
    <col min="12801" max="12908" width="1" style="4" customWidth="1"/>
    <col min="12909" max="13056" width="9.140625" style="4" customWidth="1"/>
    <col min="13057" max="13164" width="1" style="4" customWidth="1"/>
    <col min="13165" max="13312" width="9.140625" style="4" customWidth="1"/>
    <col min="13313" max="13420" width="1" style="4" customWidth="1"/>
    <col min="13421" max="13568" width="9.140625" style="4" customWidth="1"/>
    <col min="13569" max="13676" width="1" style="4" customWidth="1"/>
    <col min="13677" max="13824" width="9.140625" style="4" customWidth="1"/>
    <col min="13825" max="13932" width="1" style="4" customWidth="1"/>
    <col min="13933" max="14080" width="9.140625" style="4" customWidth="1"/>
    <col min="14081" max="14188" width="1" style="4" customWidth="1"/>
    <col min="14189" max="14336" width="9.140625" style="4" customWidth="1"/>
    <col min="14337" max="14444" width="1" style="4" customWidth="1"/>
    <col min="14445" max="14592" width="9.140625" style="4" customWidth="1"/>
    <col min="14593" max="14700" width="1" style="4" customWidth="1"/>
    <col min="14701" max="14848" width="9.140625" style="4" customWidth="1"/>
    <col min="14849" max="14956" width="1" style="4" customWidth="1"/>
    <col min="14957" max="15104" width="9.140625" style="4" customWidth="1"/>
    <col min="15105" max="15212" width="1" style="4" customWidth="1"/>
    <col min="15213" max="15360" width="9.140625" style="4" customWidth="1"/>
    <col min="15361" max="15468" width="1" style="4" customWidth="1"/>
    <col min="15469" max="15616" width="9.140625" style="4" customWidth="1"/>
    <col min="15617" max="15724" width="1" style="4" customWidth="1"/>
    <col min="15725" max="15872" width="9.140625" style="4" customWidth="1"/>
    <col min="15873" max="15980" width="1" style="4" customWidth="1"/>
    <col min="15981" max="16128" width="9.140625" style="4" customWidth="1"/>
    <col min="16129" max="16236" width="1" style="4" customWidth="1"/>
    <col min="16237" max="16384" width="9.140625" style="4" customWidth="1"/>
  </cols>
  <sheetData>
    <row r="1" spans="1:108" s="1" customForma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6" t="s">
        <v>0</v>
      </c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</row>
    <row r="2" spans="1:108" s="1" customForma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6" t="s">
        <v>1</v>
      </c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</row>
    <row r="3" spans="1:108" s="1" customForma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6" t="s">
        <v>2</v>
      </c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</row>
    <row r="4" spans="1:108" s="1" customForma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 t="s">
        <v>3</v>
      </c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</row>
    <row r="5" spans="1:108" s="1" customForma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6" t="s">
        <v>4</v>
      </c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</row>
    <row r="6" spans="1:108" s="1" customForma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6" t="s">
        <v>5</v>
      </c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</row>
    <row r="7" spans="1:108" s="1" customForma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44" t="s">
        <v>6</v>
      </c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</row>
    <row r="8" spans="1:108" s="1" customFormat="1" ht="14.25" customHeight="1" x14ac:dyDescent="0.25">
      <c r="A8" s="5"/>
      <c r="B8" s="87" t="s">
        <v>121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5"/>
      <c r="BC8" s="5"/>
      <c r="BD8" s="5"/>
      <c r="BE8" s="87" t="s">
        <v>7</v>
      </c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</row>
    <row r="9" spans="1:108" s="1" customFormat="1" x14ac:dyDescent="0.25">
      <c r="A9" s="5"/>
      <c r="B9" s="72" t="s">
        <v>141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5"/>
      <c r="BC9" s="5"/>
      <c r="BD9" s="5"/>
      <c r="BE9" s="72" t="s">
        <v>142</v>
      </c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</row>
    <row r="10" spans="1:108" s="1" customFormat="1" x14ac:dyDescent="0.25">
      <c r="A10" s="5"/>
      <c r="B10" s="88" t="s">
        <v>8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5"/>
      <c r="BC10" s="5"/>
      <c r="BD10" s="5"/>
      <c r="BE10" s="88" t="s">
        <v>8</v>
      </c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</row>
    <row r="11" spans="1:108" s="1" customFormat="1" x14ac:dyDescent="0.25">
      <c r="A11" s="5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5"/>
      <c r="W11" s="5"/>
      <c r="X11" s="72" t="s">
        <v>132</v>
      </c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5"/>
      <c r="BC11" s="5"/>
      <c r="BD11" s="5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5"/>
      <c r="BZ11" s="5"/>
      <c r="CA11" s="72" t="s">
        <v>161</v>
      </c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</row>
    <row r="12" spans="1:108" s="1" customFormat="1" x14ac:dyDescent="0.25">
      <c r="A12" s="5"/>
      <c r="B12" s="85" t="s">
        <v>9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5"/>
      <c r="W12" s="5"/>
      <c r="X12" s="85" t="s">
        <v>10</v>
      </c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5"/>
      <c r="BC12" s="5"/>
      <c r="BD12" s="5"/>
      <c r="BE12" s="85" t="s">
        <v>9</v>
      </c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5"/>
      <c r="BZ12" s="5"/>
      <c r="CA12" s="85" t="s">
        <v>10</v>
      </c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</row>
    <row r="13" spans="1:108" s="1" customFormat="1" x14ac:dyDescent="0.25">
      <c r="A13" s="5"/>
      <c r="B13" s="5"/>
      <c r="C13" s="5"/>
      <c r="D13" s="5"/>
      <c r="E13" s="5"/>
      <c r="F13" s="5"/>
      <c r="G13" s="5"/>
      <c r="H13" s="5"/>
      <c r="I13" s="33" t="s">
        <v>11</v>
      </c>
      <c r="J13" s="33"/>
      <c r="K13" s="37">
        <v>29</v>
      </c>
      <c r="L13" s="37"/>
      <c r="M13" s="37"/>
      <c r="N13" s="37"/>
      <c r="O13" s="33" t="s">
        <v>11</v>
      </c>
      <c r="P13" s="33"/>
      <c r="Q13" s="5"/>
      <c r="R13" s="37" t="s">
        <v>167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8">
        <v>20</v>
      </c>
      <c r="AK13" s="38"/>
      <c r="AL13" s="38"/>
      <c r="AM13" s="38"/>
      <c r="AN13" s="37">
        <v>17</v>
      </c>
      <c r="AO13" s="37"/>
      <c r="AP13" s="37"/>
      <c r="AQ13" s="37"/>
      <c r="AR13" s="33" t="s">
        <v>12</v>
      </c>
      <c r="AS13" s="33"/>
      <c r="AT13" s="33"/>
      <c r="AU13" s="33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33" t="s">
        <v>11</v>
      </c>
      <c r="BM13" s="33"/>
      <c r="BN13" s="37">
        <v>29</v>
      </c>
      <c r="BO13" s="37"/>
      <c r="BP13" s="37"/>
      <c r="BQ13" s="37"/>
      <c r="BR13" s="33" t="s">
        <v>11</v>
      </c>
      <c r="BS13" s="33"/>
      <c r="BT13" s="5"/>
      <c r="BU13" s="37" t="s">
        <v>167</v>
      </c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8">
        <v>20</v>
      </c>
      <c r="CN13" s="38"/>
      <c r="CO13" s="38"/>
      <c r="CP13" s="38"/>
      <c r="CQ13" s="37">
        <v>17</v>
      </c>
      <c r="CR13" s="37"/>
      <c r="CS13" s="37"/>
      <c r="CT13" s="37"/>
      <c r="CU13" s="33" t="s">
        <v>12</v>
      </c>
      <c r="CV13" s="33"/>
      <c r="CW13" s="33"/>
      <c r="CX13" s="33"/>
      <c r="CY13" s="5"/>
      <c r="CZ13" s="5"/>
      <c r="DA13" s="5"/>
      <c r="DB13" s="5"/>
      <c r="DC13" s="5"/>
      <c r="DD13" s="5"/>
    </row>
    <row r="14" spans="1:108" s="1" customFormat="1" ht="12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</row>
    <row r="15" spans="1:108" s="1" customFormat="1" ht="15.75" x14ac:dyDescent="0.25">
      <c r="A15" s="89" t="s">
        <v>13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</row>
    <row r="16" spans="1:108" s="1" customFormat="1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90" t="s">
        <v>14</v>
      </c>
      <c r="AU16" s="90"/>
      <c r="AV16" s="90"/>
      <c r="AW16" s="90"/>
      <c r="AX16" s="90"/>
      <c r="AY16" s="90"/>
      <c r="AZ16" s="90"/>
      <c r="BA16" s="90"/>
      <c r="BB16" s="90"/>
      <c r="BC16" s="72">
        <v>17</v>
      </c>
      <c r="BD16" s="72"/>
      <c r="BE16" s="72"/>
      <c r="BF16" s="72"/>
      <c r="BG16" s="72"/>
      <c r="BH16" s="91" t="s">
        <v>15</v>
      </c>
      <c r="BI16" s="91"/>
      <c r="BJ16" s="91"/>
      <c r="BK16" s="91"/>
      <c r="BL16" s="91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</row>
    <row r="17" spans="1:108" s="1" customForma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87" t="s">
        <v>16</v>
      </c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</row>
    <row r="18" spans="1:108" s="1" customFormat="1" ht="12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81" t="s">
        <v>17</v>
      </c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5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</row>
    <row r="19" spans="1:108" s="1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80" t="s">
        <v>168</v>
      </c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81" t="s">
        <v>18</v>
      </c>
      <c r="CI19" s="81"/>
      <c r="CJ19" s="81"/>
      <c r="CK19" s="81"/>
      <c r="CL19" s="81"/>
      <c r="CM19" s="81"/>
      <c r="CN19" s="5"/>
      <c r="CO19" s="82">
        <v>43098</v>
      </c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</row>
    <row r="20" spans="1:108" s="1" customFormat="1" ht="1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36" t="s">
        <v>146</v>
      </c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5"/>
      <c r="CO20" s="83">
        <v>96607443101</v>
      </c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</row>
    <row r="21" spans="1:108" s="1" customFormat="1" ht="15.2" customHeight="1" x14ac:dyDescent="0.25">
      <c r="A21" s="39" t="s">
        <v>19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2" t="s">
        <v>163</v>
      </c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5"/>
      <c r="BY21" s="5"/>
      <c r="BZ21" s="5"/>
      <c r="CA21" s="5"/>
      <c r="CB21" s="5"/>
      <c r="CC21" s="40" t="s">
        <v>131</v>
      </c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5"/>
      <c r="CO21" s="43">
        <v>63424155</v>
      </c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</row>
    <row r="22" spans="1:108" s="1" customFormat="1" ht="15.2" customHeight="1" x14ac:dyDescent="0.25">
      <c r="A22" s="39" t="s">
        <v>20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5"/>
      <c r="BY22" s="5"/>
      <c r="BZ22" s="5"/>
      <c r="CA22" s="5"/>
      <c r="CB22" s="5"/>
      <c r="CC22" s="36" t="s">
        <v>127</v>
      </c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5"/>
      <c r="CO22" s="84" t="s">
        <v>162</v>
      </c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</row>
    <row r="23" spans="1:108" s="1" customFormat="1" ht="18" customHeight="1" x14ac:dyDescent="0.25">
      <c r="A23" s="39" t="s">
        <v>21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5"/>
      <c r="BY23" s="5"/>
      <c r="BZ23" s="5"/>
      <c r="CA23" s="5"/>
      <c r="CB23" s="5"/>
      <c r="CC23" s="36" t="s">
        <v>128</v>
      </c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5"/>
      <c r="CO23" s="43" t="s">
        <v>147</v>
      </c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</row>
    <row r="24" spans="1:108" s="1" customFormat="1" ht="1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36" t="s">
        <v>129</v>
      </c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5"/>
      <c r="CO24" s="43">
        <v>14</v>
      </c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</row>
    <row r="25" spans="1:108" s="1" customFormat="1" ht="15" customHeight="1" x14ac:dyDescent="0.25">
      <c r="A25" s="39" t="s">
        <v>22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44" t="s">
        <v>164</v>
      </c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5"/>
      <c r="BY25" s="5"/>
      <c r="BZ25" s="5"/>
      <c r="CA25" s="5"/>
      <c r="CB25" s="5"/>
      <c r="CC25" s="36" t="s">
        <v>130</v>
      </c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5"/>
      <c r="CO25" s="43">
        <v>72</v>
      </c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</row>
    <row r="26" spans="1:108" s="1" customFormat="1" ht="15" customHeight="1" x14ac:dyDescent="0.25">
      <c r="A26" s="39" t="s">
        <v>23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40" t="s">
        <v>24</v>
      </c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5"/>
      <c r="CO26" s="41">
        <v>383</v>
      </c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</row>
    <row r="27" spans="1:108" s="1" customFormat="1" ht="5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</row>
    <row r="28" spans="1:108" s="1" customFormat="1" ht="15" customHeight="1" x14ac:dyDescent="0.25">
      <c r="A28" s="39" t="s">
        <v>25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79" t="s">
        <v>126</v>
      </c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5"/>
    </row>
    <row r="29" spans="1:108" s="1" customFormat="1" ht="15" customHeight="1" x14ac:dyDescent="0.25">
      <c r="A29" s="7" t="s">
        <v>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5"/>
    </row>
    <row r="30" spans="1:108" s="1" customFormat="1" ht="11.2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</row>
    <row r="31" spans="1:108" s="1" customFormat="1" ht="15" customHeight="1" x14ac:dyDescent="0.25">
      <c r="A31" s="39" t="s">
        <v>27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5"/>
      <c r="AR31" s="5"/>
      <c r="AS31" s="42" t="s">
        <v>165</v>
      </c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</row>
    <row r="32" spans="1:108" s="1" customFormat="1" ht="15" customHeight="1" x14ac:dyDescent="0.25">
      <c r="A32" s="7" t="s">
        <v>28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</row>
    <row r="33" spans="1:108" s="1" customFormat="1" ht="15" customHeight="1" x14ac:dyDescent="0.25">
      <c r="A33" s="7" t="s">
        <v>29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</row>
    <row r="34" spans="1:108" s="1" customFormat="1" ht="11.2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</row>
    <row r="35" spans="1:108" s="1" customFormat="1" ht="15" customHeight="1" x14ac:dyDescent="0.25">
      <c r="A35" s="68" t="s">
        <v>136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</row>
    <row r="36" spans="1:108" s="1" customFormat="1" ht="15" customHeight="1" x14ac:dyDescent="0.25">
      <c r="A36" s="39" t="s">
        <v>30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</row>
    <row r="37" spans="1:108" s="1" customFormat="1" ht="19.5" customHeight="1" x14ac:dyDescent="0.25">
      <c r="A37" s="5"/>
      <c r="B37" s="34" t="s">
        <v>122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5"/>
      <c r="DD37" s="5"/>
    </row>
    <row r="38" spans="1:108" s="1" customFormat="1" ht="19.5" customHeight="1" x14ac:dyDescent="0.25">
      <c r="A38" s="5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5"/>
      <c r="DD38" s="5"/>
    </row>
    <row r="39" spans="1:108" s="1" customFormat="1" ht="19.5" customHeight="1" x14ac:dyDescent="0.25">
      <c r="A39" s="5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5"/>
      <c r="DD39" s="5"/>
    </row>
    <row r="40" spans="1:108" s="1" customFormat="1" ht="15" customHeight="1" x14ac:dyDescent="0.25">
      <c r="A40" s="7" t="s">
        <v>31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</row>
    <row r="41" spans="1:108" s="1" customFormat="1" ht="15.75" customHeight="1" x14ac:dyDescent="0.25">
      <c r="A41" s="78" t="s">
        <v>123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</row>
    <row r="42" spans="1:108" s="1" customFormat="1" ht="15.75" customHeight="1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</row>
    <row r="43" spans="1:108" s="1" customFormat="1" ht="15.75" customHeight="1" x14ac:dyDescent="0.25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</row>
    <row r="44" spans="1:108" s="1" customFormat="1" ht="15" customHeight="1" x14ac:dyDescent="0.25">
      <c r="A44" s="7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</row>
    <row r="45" spans="1:108" s="1" customFormat="1" ht="11.25" customHeight="1" x14ac:dyDescent="0.25">
      <c r="A45" s="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</row>
    <row r="46" spans="1:108" s="1" customFormat="1" ht="11.25" customHeight="1" x14ac:dyDescent="0.25">
      <c r="A46" s="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</row>
    <row r="47" spans="1:108" s="1" customFormat="1" ht="6.75" customHeight="1" x14ac:dyDescent="0.25">
      <c r="A47" s="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</row>
    <row r="48" spans="1:108" s="1" customFormat="1" ht="5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</row>
    <row r="49" spans="1:110" s="1" customFormat="1" ht="15" customHeight="1" x14ac:dyDescent="0.25">
      <c r="A49" s="68" t="s">
        <v>33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</row>
    <row r="50" spans="1:110" s="1" customFormat="1" ht="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</row>
    <row r="51" spans="1:110" s="1" customFormat="1" ht="15" customHeight="1" x14ac:dyDescent="0.25">
      <c r="A51" s="43" t="s">
        <v>34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 t="s">
        <v>35</v>
      </c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</row>
    <row r="52" spans="1:110" s="1" customFormat="1" ht="15" customHeight="1" x14ac:dyDescent="0.25">
      <c r="A52" s="8"/>
      <c r="B52" s="69" t="s">
        <v>36</v>
      </c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76">
        <f>BU60</f>
        <v>2164417.88</v>
      </c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</row>
    <row r="53" spans="1:110" s="1" customFormat="1" ht="15" customHeight="1" x14ac:dyDescent="0.25">
      <c r="A53" s="8"/>
      <c r="B53" s="72" t="s">
        <v>37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</row>
    <row r="54" spans="1:110" s="1" customFormat="1" ht="28.35" customHeight="1" x14ac:dyDescent="0.25">
      <c r="A54" s="8"/>
      <c r="B54" s="23" t="s">
        <v>38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77">
        <v>0</v>
      </c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</row>
    <row r="55" spans="1:110" s="1" customFormat="1" ht="15" customHeight="1" x14ac:dyDescent="0.25">
      <c r="A55" s="8"/>
      <c r="B55" s="9"/>
      <c r="C55" s="9"/>
      <c r="D55" s="9"/>
      <c r="E55" s="9"/>
      <c r="F55" s="74" t="s">
        <v>39</v>
      </c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</row>
    <row r="56" spans="1:110" s="1" customFormat="1" ht="41.1" customHeight="1" x14ac:dyDescent="0.25">
      <c r="A56" s="8"/>
      <c r="B56" s="23" t="s">
        <v>40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67">
        <v>0</v>
      </c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</row>
    <row r="57" spans="1:110" s="1" customFormat="1" ht="46.5" customHeight="1" x14ac:dyDescent="0.25">
      <c r="A57" s="8"/>
      <c r="B57" s="23" t="s">
        <v>41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67">
        <v>0</v>
      </c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</row>
    <row r="58" spans="1:110" s="1" customFormat="1" ht="47.25" customHeight="1" x14ac:dyDescent="0.25">
      <c r="A58" s="8"/>
      <c r="B58" s="23" t="s">
        <v>42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67">
        <v>0</v>
      </c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</row>
    <row r="59" spans="1:110" s="1" customFormat="1" ht="28.35" customHeight="1" x14ac:dyDescent="0.25">
      <c r="A59" s="8"/>
      <c r="B59" s="23" t="s">
        <v>43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67">
        <v>0</v>
      </c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</row>
    <row r="60" spans="1:110" s="1" customFormat="1" ht="28.35" customHeight="1" x14ac:dyDescent="0.25">
      <c r="A60" s="8"/>
      <c r="B60" s="23" t="s">
        <v>44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73">
        <v>2164417.88</v>
      </c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F60" s="2"/>
    </row>
    <row r="61" spans="1:110" s="1" customFormat="1" ht="15" customHeight="1" x14ac:dyDescent="0.25">
      <c r="A61" s="8"/>
      <c r="B61" s="9"/>
      <c r="C61" s="9"/>
      <c r="D61" s="9"/>
      <c r="E61" s="9"/>
      <c r="F61" s="72" t="s">
        <v>39</v>
      </c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</row>
    <row r="62" spans="1:110" s="1" customFormat="1" ht="28.35" customHeight="1" x14ac:dyDescent="0.25">
      <c r="A62" s="8"/>
      <c r="B62" s="23" t="s">
        <v>45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73">
        <v>244031</v>
      </c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</row>
    <row r="63" spans="1:110" s="1" customFormat="1" ht="15.6" customHeight="1" x14ac:dyDescent="0.25">
      <c r="A63" s="8"/>
      <c r="B63" s="23" t="s">
        <v>46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67">
        <v>42901.88</v>
      </c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</row>
    <row r="64" spans="1:110" s="1" customFormat="1" ht="15.6" customHeight="1" x14ac:dyDescent="0.25">
      <c r="A64" s="8"/>
      <c r="B64" s="71" t="s">
        <v>47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0">
        <v>0</v>
      </c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</row>
    <row r="65" spans="1:108" s="1" customFormat="1" ht="15.6" customHeight="1" x14ac:dyDescent="0.25">
      <c r="A65" s="8"/>
      <c r="B65" s="23" t="s">
        <v>37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</row>
    <row r="66" spans="1:108" s="1" customFormat="1" ht="28.35" customHeight="1" x14ac:dyDescent="0.25">
      <c r="A66" s="8"/>
      <c r="B66" s="23" t="s">
        <v>48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67">
        <v>0</v>
      </c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</row>
    <row r="67" spans="1:108" s="1" customFormat="1" ht="28.35" customHeight="1" x14ac:dyDescent="0.25">
      <c r="A67" s="8"/>
      <c r="B67" s="23" t="s">
        <v>49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67">
        <v>0</v>
      </c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</row>
    <row r="68" spans="1:108" s="1" customFormat="1" ht="15.6" customHeight="1" x14ac:dyDescent="0.25">
      <c r="A68" s="8"/>
      <c r="B68" s="9"/>
      <c r="C68" s="9"/>
      <c r="D68" s="9"/>
      <c r="E68" s="9"/>
      <c r="F68" s="23" t="s">
        <v>39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</row>
    <row r="69" spans="1:108" s="1" customFormat="1" ht="15.6" customHeight="1" x14ac:dyDescent="0.25">
      <c r="A69" s="8"/>
      <c r="B69" s="23" t="s">
        <v>50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67">
        <v>0</v>
      </c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</row>
    <row r="70" spans="1:108" s="1" customFormat="1" ht="15.6" customHeight="1" x14ac:dyDescent="0.25">
      <c r="A70" s="8"/>
      <c r="B70" s="23" t="s">
        <v>51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67">
        <v>0</v>
      </c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</row>
    <row r="71" spans="1:108" s="1" customFormat="1" ht="15.6" customHeight="1" x14ac:dyDescent="0.25">
      <c r="A71" s="8"/>
      <c r="B71" s="23" t="s">
        <v>52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67">
        <v>0</v>
      </c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</row>
    <row r="72" spans="1:108" s="1" customFormat="1" ht="15.6" customHeight="1" x14ac:dyDescent="0.25">
      <c r="A72" s="8"/>
      <c r="B72" s="23" t="s">
        <v>53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67">
        <v>0</v>
      </c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</row>
    <row r="73" spans="1:108" s="1" customFormat="1" ht="15.6" customHeight="1" x14ac:dyDescent="0.25">
      <c r="A73" s="8"/>
      <c r="B73" s="23" t="s">
        <v>54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67">
        <v>0</v>
      </c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</row>
    <row r="74" spans="1:108" s="1" customFormat="1" ht="15.6" customHeight="1" x14ac:dyDescent="0.25">
      <c r="A74" s="8"/>
      <c r="B74" s="23" t="s">
        <v>55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67">
        <v>0</v>
      </c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</row>
    <row r="75" spans="1:108" s="1" customFormat="1" ht="28.35" customHeight="1" x14ac:dyDescent="0.25">
      <c r="A75" s="8"/>
      <c r="B75" s="23" t="s">
        <v>56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67">
        <v>0</v>
      </c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</row>
    <row r="76" spans="1:108" s="1" customFormat="1" ht="28.35" customHeight="1" x14ac:dyDescent="0.25">
      <c r="A76" s="8"/>
      <c r="B76" s="23" t="s">
        <v>57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67">
        <v>0</v>
      </c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</row>
    <row r="77" spans="1:108" s="1" customFormat="1" ht="15.6" customHeight="1" x14ac:dyDescent="0.25">
      <c r="A77" s="8"/>
      <c r="B77" s="23" t="s">
        <v>58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67">
        <v>0</v>
      </c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</row>
    <row r="78" spans="1:108" s="1" customFormat="1" ht="15.6" customHeight="1" x14ac:dyDescent="0.25">
      <c r="A78" s="8"/>
      <c r="B78" s="23" t="s">
        <v>59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67">
        <v>0</v>
      </c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</row>
    <row r="79" spans="1:108" s="1" customFormat="1" ht="41.1" customHeight="1" x14ac:dyDescent="0.25">
      <c r="A79" s="8"/>
      <c r="B79" s="23" t="s">
        <v>60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67">
        <v>0</v>
      </c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</row>
    <row r="80" spans="1:108" s="1" customFormat="1" ht="15.6" customHeight="1" x14ac:dyDescent="0.25">
      <c r="A80" s="8"/>
      <c r="B80" s="9"/>
      <c r="C80" s="9"/>
      <c r="D80" s="9"/>
      <c r="E80" s="9"/>
      <c r="F80" s="23" t="s">
        <v>39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</row>
    <row r="81" spans="1:108" s="1" customFormat="1" ht="15.6" customHeight="1" x14ac:dyDescent="0.25">
      <c r="A81" s="8"/>
      <c r="B81" s="23" t="s">
        <v>61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67">
        <v>0</v>
      </c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</row>
    <row r="82" spans="1:108" s="1" customFormat="1" ht="15.6" customHeight="1" x14ac:dyDescent="0.25">
      <c r="A82" s="8"/>
      <c r="B82" s="23" t="s">
        <v>62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67">
        <v>0</v>
      </c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</row>
    <row r="83" spans="1:108" s="1" customFormat="1" ht="15.6" customHeight="1" x14ac:dyDescent="0.25">
      <c r="A83" s="8"/>
      <c r="B83" s="23" t="s">
        <v>63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67">
        <v>0</v>
      </c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</row>
    <row r="84" spans="1:108" s="1" customFormat="1" ht="15.6" customHeight="1" x14ac:dyDescent="0.25">
      <c r="A84" s="8"/>
      <c r="B84" s="23" t="s">
        <v>64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67">
        <v>0</v>
      </c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</row>
    <row r="85" spans="1:108" s="1" customFormat="1" ht="15.6" customHeight="1" x14ac:dyDescent="0.25">
      <c r="A85" s="8"/>
      <c r="B85" s="23" t="s">
        <v>65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67">
        <v>0</v>
      </c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</row>
    <row r="86" spans="1:108" s="1" customFormat="1" ht="15.6" customHeight="1" x14ac:dyDescent="0.25">
      <c r="A86" s="8"/>
      <c r="B86" s="23" t="s">
        <v>66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67">
        <v>0</v>
      </c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</row>
    <row r="87" spans="1:108" s="1" customFormat="1" ht="28.35" customHeight="1" x14ac:dyDescent="0.25">
      <c r="A87" s="8"/>
      <c r="B87" s="23" t="s">
        <v>67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67">
        <v>0</v>
      </c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</row>
    <row r="88" spans="1:108" s="1" customFormat="1" ht="28.35" customHeight="1" x14ac:dyDescent="0.25">
      <c r="A88" s="8"/>
      <c r="B88" s="23" t="s">
        <v>68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67">
        <v>0</v>
      </c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</row>
    <row r="89" spans="1:108" s="1" customFormat="1" ht="15.6" customHeight="1" x14ac:dyDescent="0.25">
      <c r="A89" s="8"/>
      <c r="B89" s="23" t="s">
        <v>69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67">
        <v>0</v>
      </c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</row>
    <row r="90" spans="1:108" s="1" customFormat="1" ht="15.6" customHeight="1" x14ac:dyDescent="0.25">
      <c r="A90" s="8"/>
      <c r="B90" s="23" t="s">
        <v>70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67">
        <v>0</v>
      </c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</row>
    <row r="91" spans="1:108" s="1" customFormat="1" ht="15" customHeight="1" x14ac:dyDescent="0.25">
      <c r="A91" s="8"/>
      <c r="B91" s="69" t="s">
        <v>71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70">
        <v>0</v>
      </c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</row>
    <row r="92" spans="1:108" s="1" customFormat="1" ht="15.6" customHeight="1" x14ac:dyDescent="0.25">
      <c r="A92" s="8"/>
      <c r="B92" s="23" t="s">
        <v>37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</row>
    <row r="93" spans="1:108" s="1" customFormat="1" ht="15.6" customHeight="1" x14ac:dyDescent="0.25">
      <c r="A93" s="8"/>
      <c r="B93" s="23" t="s">
        <v>72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67">
        <v>0</v>
      </c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</row>
    <row r="94" spans="1:108" s="1" customFormat="1" ht="28.35" customHeight="1" x14ac:dyDescent="0.25">
      <c r="A94" s="8"/>
      <c r="B94" s="23" t="s">
        <v>73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67">
        <v>0</v>
      </c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</row>
    <row r="95" spans="1:108" s="1" customFormat="1" ht="15.6" customHeight="1" x14ac:dyDescent="0.25">
      <c r="A95" s="8"/>
      <c r="B95" s="9"/>
      <c r="C95" s="9"/>
      <c r="D95" s="9"/>
      <c r="E95" s="9"/>
      <c r="F95" s="23" t="s">
        <v>39</v>
      </c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67">
        <v>0</v>
      </c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</row>
    <row r="96" spans="1:108" s="1" customFormat="1" ht="15.6" customHeight="1" x14ac:dyDescent="0.25">
      <c r="A96" s="8"/>
      <c r="B96" s="23" t="s">
        <v>74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67">
        <v>0</v>
      </c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</row>
    <row r="97" spans="1:108" s="1" customFormat="1" ht="15.6" customHeight="1" x14ac:dyDescent="0.25">
      <c r="A97" s="8"/>
      <c r="B97" s="23" t="s">
        <v>75</v>
      </c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67">
        <v>0</v>
      </c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</row>
    <row r="98" spans="1:108" s="1" customFormat="1" ht="15.6" customHeight="1" x14ac:dyDescent="0.25">
      <c r="A98" s="8"/>
      <c r="B98" s="23" t="s">
        <v>76</v>
      </c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67">
        <v>0</v>
      </c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</row>
    <row r="99" spans="1:108" s="1" customFormat="1" ht="15.6" customHeight="1" x14ac:dyDescent="0.25">
      <c r="A99" s="8"/>
      <c r="B99" s="23" t="s">
        <v>77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67">
        <v>0</v>
      </c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</row>
    <row r="100" spans="1:108" s="1" customFormat="1" ht="15.6" customHeight="1" x14ac:dyDescent="0.25">
      <c r="A100" s="8"/>
      <c r="B100" s="23" t="s">
        <v>78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67">
        <v>0</v>
      </c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</row>
    <row r="101" spans="1:108" s="1" customFormat="1" ht="15.6" customHeight="1" x14ac:dyDescent="0.25">
      <c r="A101" s="8"/>
      <c r="B101" s="23" t="s">
        <v>79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67">
        <v>0</v>
      </c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</row>
    <row r="102" spans="1:108" s="1" customFormat="1" ht="15.6" customHeight="1" x14ac:dyDescent="0.25">
      <c r="A102" s="8"/>
      <c r="B102" s="23" t="s">
        <v>80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67">
        <v>0</v>
      </c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</row>
    <row r="103" spans="1:108" s="1" customFormat="1" ht="15.6" customHeight="1" x14ac:dyDescent="0.25">
      <c r="A103" s="8"/>
      <c r="B103" s="23" t="s">
        <v>81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67">
        <v>0</v>
      </c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</row>
    <row r="104" spans="1:108" s="1" customFormat="1" ht="15.6" customHeight="1" x14ac:dyDescent="0.25">
      <c r="A104" s="8"/>
      <c r="B104" s="23" t="s">
        <v>82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67">
        <v>0</v>
      </c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</row>
    <row r="105" spans="1:108" s="1" customFormat="1" ht="15.6" customHeight="1" x14ac:dyDescent="0.25">
      <c r="A105" s="8"/>
      <c r="B105" s="23" t="s">
        <v>83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67">
        <v>0</v>
      </c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</row>
    <row r="106" spans="1:108" s="1" customFormat="1" ht="15.6" customHeight="1" x14ac:dyDescent="0.25">
      <c r="A106" s="8"/>
      <c r="B106" s="23" t="s">
        <v>84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67">
        <v>0</v>
      </c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</row>
    <row r="107" spans="1:108" s="1" customFormat="1" ht="15.6" customHeight="1" x14ac:dyDescent="0.25">
      <c r="A107" s="8"/>
      <c r="B107" s="23" t="s">
        <v>85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67">
        <v>0</v>
      </c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</row>
    <row r="108" spans="1:108" s="1" customFormat="1" ht="15.6" customHeight="1" x14ac:dyDescent="0.25">
      <c r="A108" s="8"/>
      <c r="B108" s="23" t="s">
        <v>86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67">
        <v>0</v>
      </c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</row>
    <row r="109" spans="1:108" s="1" customFormat="1" ht="41.1" customHeight="1" x14ac:dyDescent="0.25">
      <c r="A109" s="8"/>
      <c r="B109" s="23" t="s">
        <v>87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67">
        <v>0</v>
      </c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</row>
    <row r="110" spans="1:108" s="1" customFormat="1" ht="15.6" customHeight="1" x14ac:dyDescent="0.25">
      <c r="A110" s="8"/>
      <c r="B110" s="9"/>
      <c r="C110" s="9"/>
      <c r="D110" s="9"/>
      <c r="E110" s="9"/>
      <c r="F110" s="23" t="s">
        <v>39</v>
      </c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</row>
    <row r="111" spans="1:108" s="1" customFormat="1" ht="15.6" customHeight="1" x14ac:dyDescent="0.25">
      <c r="A111" s="8"/>
      <c r="B111" s="23" t="s">
        <v>88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67">
        <v>0</v>
      </c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</row>
    <row r="112" spans="1:108" s="1" customFormat="1" ht="15.6" customHeight="1" x14ac:dyDescent="0.25">
      <c r="A112" s="8"/>
      <c r="B112" s="23" t="s">
        <v>89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67">
        <v>0</v>
      </c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</row>
    <row r="113" spans="1:108" s="1" customFormat="1" ht="15.6" customHeight="1" x14ac:dyDescent="0.25">
      <c r="A113" s="8"/>
      <c r="B113" s="23" t="s">
        <v>90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67">
        <v>0</v>
      </c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67"/>
      <c r="CU113" s="67"/>
      <c r="CV113" s="67"/>
      <c r="CW113" s="67"/>
      <c r="CX113" s="67"/>
      <c r="CY113" s="67"/>
      <c r="CZ113" s="67"/>
      <c r="DA113" s="67"/>
      <c r="DB113" s="67"/>
      <c r="DC113" s="67"/>
      <c r="DD113" s="67"/>
    </row>
    <row r="114" spans="1:108" s="1" customFormat="1" ht="15.6" customHeight="1" x14ac:dyDescent="0.25">
      <c r="A114" s="8"/>
      <c r="B114" s="23" t="s">
        <v>91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67">
        <v>0</v>
      </c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7"/>
      <c r="CV114" s="67"/>
      <c r="CW114" s="67"/>
      <c r="CX114" s="67"/>
      <c r="CY114" s="67"/>
      <c r="CZ114" s="67"/>
      <c r="DA114" s="67"/>
      <c r="DB114" s="67"/>
      <c r="DC114" s="67"/>
      <c r="DD114" s="67"/>
    </row>
    <row r="115" spans="1:108" s="1" customFormat="1" ht="15.6" customHeight="1" x14ac:dyDescent="0.25">
      <c r="A115" s="8"/>
      <c r="B115" s="23" t="s">
        <v>92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67">
        <v>0</v>
      </c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</row>
    <row r="116" spans="1:108" s="1" customFormat="1" ht="15.6" customHeight="1" x14ac:dyDescent="0.25">
      <c r="A116" s="8"/>
      <c r="B116" s="23" t="s">
        <v>93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67">
        <v>0</v>
      </c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67"/>
      <c r="CU116" s="67"/>
      <c r="CV116" s="67"/>
      <c r="CW116" s="67"/>
      <c r="CX116" s="67"/>
      <c r="CY116" s="67"/>
      <c r="CZ116" s="67"/>
      <c r="DA116" s="67"/>
      <c r="DB116" s="67"/>
      <c r="DC116" s="67"/>
      <c r="DD116" s="67"/>
    </row>
    <row r="117" spans="1:108" s="1" customFormat="1" ht="15.6" customHeight="1" x14ac:dyDescent="0.25">
      <c r="A117" s="8"/>
      <c r="B117" s="23" t="s">
        <v>94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67">
        <v>0</v>
      </c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67"/>
      <c r="CU117" s="67"/>
      <c r="CV117" s="67"/>
      <c r="CW117" s="67"/>
      <c r="CX117" s="67"/>
      <c r="CY117" s="67"/>
      <c r="CZ117" s="67"/>
      <c r="DA117" s="67"/>
      <c r="DB117" s="67"/>
      <c r="DC117" s="67"/>
      <c r="DD117" s="67"/>
    </row>
    <row r="118" spans="1:108" s="1" customFormat="1" ht="15.6" customHeight="1" x14ac:dyDescent="0.25">
      <c r="A118" s="8"/>
      <c r="B118" s="23" t="s">
        <v>95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67">
        <v>0</v>
      </c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</row>
    <row r="119" spans="1:108" s="1" customFormat="1" ht="15.6" customHeight="1" x14ac:dyDescent="0.25">
      <c r="A119" s="8"/>
      <c r="B119" s="23" t="s">
        <v>96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67">
        <v>0</v>
      </c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</row>
    <row r="120" spans="1:108" s="1" customFormat="1" ht="15.6" customHeight="1" x14ac:dyDescent="0.25">
      <c r="A120" s="8"/>
      <c r="B120" s="23" t="s">
        <v>97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67">
        <v>0</v>
      </c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7"/>
    </row>
    <row r="121" spans="1:108" s="1" customFormat="1" ht="15.6" customHeight="1" x14ac:dyDescent="0.25">
      <c r="A121" s="8"/>
      <c r="B121" s="23" t="s">
        <v>98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67">
        <v>0</v>
      </c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7"/>
    </row>
    <row r="122" spans="1:108" s="1" customFormat="1" ht="15.6" customHeight="1" x14ac:dyDescent="0.25">
      <c r="A122" s="8"/>
      <c r="B122" s="23" t="s">
        <v>99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67">
        <v>0</v>
      </c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67"/>
      <c r="CU122" s="67"/>
      <c r="CV122" s="67"/>
      <c r="CW122" s="67"/>
      <c r="CX122" s="67"/>
      <c r="CY122" s="67"/>
      <c r="CZ122" s="67"/>
      <c r="DA122" s="67"/>
      <c r="DB122" s="67"/>
      <c r="DC122" s="67"/>
      <c r="DD122" s="67"/>
    </row>
    <row r="123" spans="1:108" s="1" customFormat="1" ht="6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</row>
    <row r="124" spans="1:108" s="1" customFormat="1" ht="15" customHeight="1" x14ac:dyDescent="0.25">
      <c r="A124" s="5"/>
      <c r="B124" s="68" t="s">
        <v>100</v>
      </c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  <c r="CQ124" s="68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8"/>
    </row>
    <row r="125" spans="1:108" s="1" customFormat="1" ht="6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</row>
    <row r="126" spans="1:108" s="1" customFormat="1" ht="13.35" customHeight="1" x14ac:dyDescent="0.25">
      <c r="A126" s="45" t="s">
        <v>34</v>
      </c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 t="s">
        <v>101</v>
      </c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 t="s">
        <v>102</v>
      </c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 t="s">
        <v>103</v>
      </c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</row>
    <row r="127" spans="1:108" s="1" customFormat="1" ht="87" customHeight="1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 t="s">
        <v>104</v>
      </c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 t="s">
        <v>105</v>
      </c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</row>
    <row r="128" spans="1:108" s="1" customFormat="1" ht="28.35" customHeight="1" x14ac:dyDescent="0.25">
      <c r="A128" s="8"/>
      <c r="B128" s="23" t="s">
        <v>106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53" t="s">
        <v>107</v>
      </c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>
        <f>BN128</f>
        <v>0</v>
      </c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  <c r="CO128" s="31"/>
      <c r="CP128" s="31"/>
      <c r="CQ128" s="66"/>
      <c r="CR128" s="66"/>
      <c r="CS128" s="66"/>
      <c r="CT128" s="66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</row>
    <row r="129" spans="1:108" s="1" customFormat="1" ht="15.6" customHeight="1" x14ac:dyDescent="0.25">
      <c r="A129" s="16"/>
      <c r="B129" s="25" t="s">
        <v>108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63" t="s">
        <v>107</v>
      </c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4">
        <f>BN140</f>
        <v>10312921.43</v>
      </c>
      <c r="BO129" s="64"/>
      <c r="BP129" s="64"/>
      <c r="BQ129" s="64"/>
      <c r="BR129" s="64"/>
      <c r="BS129" s="64"/>
      <c r="BT129" s="64"/>
      <c r="BU129" s="64"/>
      <c r="BV129" s="64"/>
      <c r="BW129" s="64"/>
      <c r="BX129" s="64"/>
      <c r="BY129" s="64"/>
      <c r="BZ129" s="64"/>
      <c r="CA129" s="64"/>
      <c r="CB129" s="64"/>
      <c r="CC129" s="58">
        <f>BN129</f>
        <v>10312921.43</v>
      </c>
      <c r="CD129" s="58"/>
      <c r="CE129" s="58"/>
      <c r="CF129" s="58"/>
      <c r="CG129" s="58"/>
      <c r="CH129" s="58"/>
      <c r="CI129" s="58"/>
      <c r="CJ129" s="58"/>
      <c r="CK129" s="58"/>
      <c r="CL129" s="58"/>
      <c r="CM129" s="58"/>
      <c r="CN129" s="58"/>
      <c r="CO129" s="58"/>
      <c r="CP129" s="58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</row>
    <row r="130" spans="1:108" s="1" customFormat="1" ht="15.6" customHeight="1" x14ac:dyDescent="0.25">
      <c r="A130" s="8"/>
      <c r="B130" s="23" t="s">
        <v>39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53" t="s">
        <v>107</v>
      </c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31">
        <f t="shared" ref="CC130:CC154" si="0">BN130</f>
        <v>0</v>
      </c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</row>
    <row r="131" spans="1:108" s="1" customFormat="1" ht="29.25" customHeight="1" x14ac:dyDescent="0.25">
      <c r="A131" s="8"/>
      <c r="B131" s="52" t="s">
        <v>137</v>
      </c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3" t="s">
        <v>107</v>
      </c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61">
        <f>BN161</f>
        <v>8483151.4300000016</v>
      </c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58">
        <f t="shared" si="0"/>
        <v>8483151.4300000016</v>
      </c>
      <c r="CD131" s="58"/>
      <c r="CE131" s="58"/>
      <c r="CF131" s="58"/>
      <c r="CG131" s="58"/>
      <c r="CH131" s="58"/>
      <c r="CI131" s="58"/>
      <c r="CJ131" s="58"/>
      <c r="CK131" s="58"/>
      <c r="CL131" s="58"/>
      <c r="CM131" s="58"/>
      <c r="CN131" s="58"/>
      <c r="CO131" s="58"/>
      <c r="CP131" s="58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</row>
    <row r="132" spans="1:108" s="1" customFormat="1" ht="15.6" customHeight="1" x14ac:dyDescent="0.25">
      <c r="A132" s="8"/>
      <c r="B132" s="52" t="s">
        <v>124</v>
      </c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27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9"/>
      <c r="BN132" s="62">
        <f>BN177</f>
        <v>564770</v>
      </c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31">
        <f t="shared" si="0"/>
        <v>564770</v>
      </c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</row>
    <row r="133" spans="1:108" s="1" customFormat="1" ht="89.25" customHeight="1" x14ac:dyDescent="0.25">
      <c r="A133" s="8"/>
      <c r="B133" s="52" t="s">
        <v>138</v>
      </c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3" t="s">
        <v>107</v>
      </c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21">
        <f>BN186</f>
        <v>1265000</v>
      </c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58">
        <f t="shared" si="0"/>
        <v>1265000</v>
      </c>
      <c r="CD133" s="58"/>
      <c r="CE133" s="58"/>
      <c r="CF133" s="58"/>
      <c r="CG133" s="58"/>
      <c r="CH133" s="58"/>
      <c r="CI133" s="58"/>
      <c r="CJ133" s="58"/>
      <c r="CK133" s="58"/>
      <c r="CL133" s="58"/>
      <c r="CM133" s="58"/>
      <c r="CN133" s="58"/>
      <c r="CO133" s="58"/>
      <c r="CP133" s="58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</row>
    <row r="134" spans="1:108" s="1" customFormat="1" ht="15.6" customHeight="1" x14ac:dyDescent="0.25">
      <c r="A134" s="8"/>
      <c r="B134" s="23" t="s">
        <v>39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53" t="s">
        <v>107</v>
      </c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31">
        <f t="shared" si="0"/>
        <v>0</v>
      </c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</row>
    <row r="135" spans="1:108" s="1" customFormat="1" ht="28.35" customHeight="1" x14ac:dyDescent="0.25">
      <c r="A135" s="8"/>
      <c r="B135" s="23" t="s">
        <v>109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59" t="s">
        <v>107</v>
      </c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17">
        <f>BN133</f>
        <v>1265000</v>
      </c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58">
        <f t="shared" si="0"/>
        <v>1265000</v>
      </c>
      <c r="CD135" s="58"/>
      <c r="CE135" s="58"/>
      <c r="CF135" s="58"/>
      <c r="CG135" s="58"/>
      <c r="CH135" s="58"/>
      <c r="CI135" s="58"/>
      <c r="CJ135" s="58"/>
      <c r="CK135" s="58"/>
      <c r="CL135" s="58"/>
      <c r="CM135" s="58"/>
      <c r="CN135" s="58"/>
      <c r="CO135" s="58"/>
      <c r="CP135" s="58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</row>
    <row r="136" spans="1:108" s="1" customFormat="1" ht="15" customHeight="1" x14ac:dyDescent="0.25">
      <c r="A136" s="26" t="s">
        <v>39</v>
      </c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31">
        <f t="shared" si="0"/>
        <v>0</v>
      </c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</row>
    <row r="137" spans="1:108" s="1" customFormat="1" ht="11.85" customHeight="1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7" t="s">
        <v>107</v>
      </c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31">
        <f t="shared" si="0"/>
        <v>0</v>
      </c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</row>
    <row r="138" spans="1:108" s="1" customFormat="1" ht="15.6" customHeight="1" x14ac:dyDescent="0.25">
      <c r="A138" s="8"/>
      <c r="B138" s="23" t="s">
        <v>110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30" t="s">
        <v>107</v>
      </c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31">
        <f t="shared" si="0"/>
        <v>0</v>
      </c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</row>
    <row r="139" spans="1:108" s="1" customFormat="1" ht="28.35" customHeight="1" x14ac:dyDescent="0.25">
      <c r="A139" s="8"/>
      <c r="B139" s="23" t="s">
        <v>111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30" t="s">
        <v>107</v>
      </c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31">
        <f t="shared" si="0"/>
        <v>0</v>
      </c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</row>
    <row r="140" spans="1:108" s="1" customFormat="1" ht="15.6" customHeight="1" x14ac:dyDescent="0.25">
      <c r="A140" s="8"/>
      <c r="B140" s="25" t="s">
        <v>112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4">
        <v>900</v>
      </c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17">
        <f>BN141+BN142+BN143+BN144+BN151+BN152+BN153+BN154</f>
        <v>10312921.43</v>
      </c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21">
        <f t="shared" si="0"/>
        <v>10312921.43</v>
      </c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</row>
    <row r="141" spans="1:108" s="1" customFormat="1" ht="18.75" customHeight="1" x14ac:dyDescent="0.25">
      <c r="A141" s="15"/>
      <c r="B141" s="23" t="s">
        <v>133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4">
        <v>111</v>
      </c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17">
        <f>BN162</f>
        <v>5056529</v>
      </c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21">
        <f t="shared" si="0"/>
        <v>5056529</v>
      </c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</row>
    <row r="142" spans="1:108" s="1" customFormat="1" ht="28.5" customHeight="1" x14ac:dyDescent="0.25">
      <c r="A142" s="15"/>
      <c r="B142" s="23" t="s">
        <v>134</v>
      </c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4">
        <v>112</v>
      </c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17">
        <f>BN163</f>
        <v>141600</v>
      </c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21">
        <f t="shared" si="0"/>
        <v>141600</v>
      </c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</row>
    <row r="143" spans="1:108" s="1" customFormat="1" ht="60" customHeight="1" x14ac:dyDescent="0.25">
      <c r="A143" s="15"/>
      <c r="B143" s="23" t="s">
        <v>135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4">
        <v>119</v>
      </c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17">
        <f>BN164</f>
        <v>1527074.15</v>
      </c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21">
        <f t="shared" si="0"/>
        <v>1527074.15</v>
      </c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</row>
    <row r="144" spans="1:108" s="1" customFormat="1" ht="43.5" customHeight="1" x14ac:dyDescent="0.25">
      <c r="A144" s="15"/>
      <c r="B144" s="23" t="s">
        <v>148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4">
        <v>244</v>
      </c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17">
        <f>BN145+BN146+BN147+BN148+BN149+BN150</f>
        <v>3004556.3</v>
      </c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21">
        <f t="shared" si="0"/>
        <v>3004556.3</v>
      </c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</row>
    <row r="145" spans="1:108" s="1" customFormat="1" ht="18.75" customHeight="1" x14ac:dyDescent="0.25">
      <c r="A145" s="15"/>
      <c r="B145" s="46" t="s">
        <v>155</v>
      </c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7"/>
      <c r="AZ145" s="48" t="s">
        <v>149</v>
      </c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50"/>
      <c r="BN145" s="18">
        <f>BN166</f>
        <v>132541.53</v>
      </c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5"/>
      <c r="CC145" s="21">
        <f t="shared" si="0"/>
        <v>132541.53</v>
      </c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92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7"/>
    </row>
    <row r="146" spans="1:108" s="1" customFormat="1" ht="17.25" customHeight="1" x14ac:dyDescent="0.25">
      <c r="A146" s="15"/>
      <c r="B146" s="46" t="s">
        <v>156</v>
      </c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7"/>
      <c r="AZ146" s="48" t="s">
        <v>150</v>
      </c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50"/>
      <c r="BN146" s="18">
        <f>BN167</f>
        <v>360000</v>
      </c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5"/>
      <c r="CC146" s="21">
        <f t="shared" si="0"/>
        <v>360000</v>
      </c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92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7"/>
    </row>
    <row r="147" spans="1:108" s="1" customFormat="1" ht="17.25" customHeight="1" x14ac:dyDescent="0.25">
      <c r="A147" s="15"/>
      <c r="B147" s="46" t="s">
        <v>157</v>
      </c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7"/>
      <c r="AZ147" s="48" t="s">
        <v>151</v>
      </c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50"/>
      <c r="BN147" s="18">
        <f>BN168</f>
        <v>0</v>
      </c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5"/>
      <c r="CC147" s="21">
        <f t="shared" si="0"/>
        <v>0</v>
      </c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92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7"/>
    </row>
    <row r="148" spans="1:108" s="1" customFormat="1" ht="18.75" customHeight="1" x14ac:dyDescent="0.25">
      <c r="A148" s="15"/>
      <c r="B148" s="46" t="s">
        <v>158</v>
      </c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7"/>
      <c r="AZ148" s="48" t="s">
        <v>152</v>
      </c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50"/>
      <c r="BN148" s="18">
        <f>BN169</f>
        <v>108258.77</v>
      </c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5"/>
      <c r="CC148" s="21">
        <f t="shared" si="0"/>
        <v>108258.77</v>
      </c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92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7"/>
    </row>
    <row r="149" spans="1:108" s="1" customFormat="1" ht="26.25" customHeight="1" x14ac:dyDescent="0.25">
      <c r="A149" s="15"/>
      <c r="B149" s="23" t="s">
        <v>159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4" t="s">
        <v>153</v>
      </c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17">
        <f>BN170+BN188</f>
        <v>2403756</v>
      </c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21">
        <f t="shared" si="0"/>
        <v>2403756</v>
      </c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</row>
    <row r="150" spans="1:108" s="1" customFormat="1" ht="16.5" customHeight="1" x14ac:dyDescent="0.25">
      <c r="A150" s="15"/>
      <c r="B150" s="23" t="s">
        <v>160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4" t="s">
        <v>154</v>
      </c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17">
        <f>BN179</f>
        <v>0</v>
      </c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21">
        <f t="shared" si="0"/>
        <v>0</v>
      </c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</row>
    <row r="151" spans="1:108" s="1" customFormat="1" ht="42.75" customHeight="1" x14ac:dyDescent="0.25">
      <c r="A151" s="15"/>
      <c r="B151" s="23" t="s">
        <v>140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4">
        <v>321</v>
      </c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17">
        <f>BN180</f>
        <v>564770</v>
      </c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21">
        <f t="shared" si="0"/>
        <v>564770</v>
      </c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</row>
    <row r="152" spans="1:108" s="1" customFormat="1" ht="30.75" customHeight="1" x14ac:dyDescent="0.25">
      <c r="A152" s="15"/>
      <c r="B152" s="23" t="s">
        <v>143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4">
        <v>851</v>
      </c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17">
        <f>BN171</f>
        <v>2678</v>
      </c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21">
        <f t="shared" si="0"/>
        <v>2678</v>
      </c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</row>
    <row r="153" spans="1:108" s="1" customFormat="1" ht="21" customHeight="1" x14ac:dyDescent="0.25">
      <c r="A153" s="10"/>
      <c r="B153" s="23" t="s">
        <v>144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4">
        <v>852</v>
      </c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17">
        <f>BN172</f>
        <v>939.46</v>
      </c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21">
        <f t="shared" si="0"/>
        <v>939.46</v>
      </c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</row>
    <row r="154" spans="1:108" s="1" customFormat="1" ht="21" customHeight="1" x14ac:dyDescent="0.25">
      <c r="A154" s="10"/>
      <c r="B154" s="23" t="s">
        <v>145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4">
        <v>853</v>
      </c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17">
        <f>BN173</f>
        <v>14774.52</v>
      </c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21">
        <f t="shared" si="0"/>
        <v>14774.52</v>
      </c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</row>
    <row r="155" spans="1:108" s="3" customFormat="1" ht="15.6" customHeight="1" x14ac:dyDescent="0.25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</row>
    <row r="156" spans="1:108" s="3" customFormat="1" ht="20.25" customHeight="1" x14ac:dyDescent="0.25">
      <c r="A156" s="86" t="s">
        <v>125</v>
      </c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  <c r="BJ156" s="86"/>
      <c r="BK156" s="86"/>
      <c r="BL156" s="86"/>
      <c r="BM156" s="86"/>
      <c r="BN156" s="86"/>
      <c r="BO156" s="86"/>
      <c r="BP156" s="86"/>
      <c r="BQ156" s="86"/>
      <c r="BR156" s="86"/>
      <c r="BS156" s="86"/>
      <c r="BT156" s="86"/>
      <c r="BU156" s="86"/>
      <c r="BV156" s="86"/>
      <c r="BW156" s="86"/>
      <c r="BX156" s="86"/>
      <c r="BY156" s="86"/>
      <c r="BZ156" s="86"/>
      <c r="CA156" s="86"/>
      <c r="CB156" s="86"/>
      <c r="CC156" s="86"/>
      <c r="CD156" s="86"/>
      <c r="CE156" s="86"/>
      <c r="CF156" s="86"/>
      <c r="CG156" s="86"/>
      <c r="CH156" s="86"/>
      <c r="CI156" s="86"/>
      <c r="CJ156" s="86"/>
      <c r="CK156" s="86"/>
      <c r="CL156" s="86"/>
      <c r="CM156" s="86"/>
      <c r="CN156" s="86"/>
      <c r="CO156" s="86"/>
      <c r="CP156" s="86"/>
      <c r="CQ156" s="86"/>
      <c r="CR156" s="86"/>
      <c r="CS156" s="86"/>
      <c r="CT156" s="86"/>
      <c r="CU156" s="86"/>
      <c r="CV156" s="86"/>
      <c r="CW156" s="86"/>
      <c r="CX156" s="86"/>
      <c r="CY156" s="86"/>
      <c r="CZ156" s="86"/>
      <c r="DA156" s="86"/>
      <c r="DB156" s="86"/>
      <c r="DC156" s="86"/>
      <c r="DD156" s="86"/>
    </row>
    <row r="157" spans="1:108" s="3" customFormat="1" ht="16.5" customHeight="1" x14ac:dyDescent="0.25">
      <c r="A157" s="45" t="s">
        <v>34</v>
      </c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 t="s">
        <v>101</v>
      </c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 t="s">
        <v>102</v>
      </c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 t="s">
        <v>103</v>
      </c>
      <c r="CD157" s="45"/>
      <c r="CE157" s="45"/>
      <c r="CF157" s="45"/>
      <c r="CG157" s="45"/>
      <c r="CH157" s="45"/>
      <c r="CI157" s="45"/>
      <c r="CJ157" s="45"/>
      <c r="CK157" s="45"/>
      <c r="CL157" s="45"/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45"/>
      <c r="CY157" s="45"/>
      <c r="CZ157" s="45"/>
      <c r="DA157" s="45"/>
      <c r="DB157" s="45"/>
      <c r="DC157" s="45"/>
      <c r="DD157" s="45"/>
    </row>
    <row r="158" spans="1:108" s="3" customFormat="1" ht="91.5" customHeight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 t="s">
        <v>104</v>
      </c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 t="s">
        <v>105</v>
      </c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</row>
    <row r="159" spans="1:108" s="3" customFormat="1" ht="15.6" customHeight="1" x14ac:dyDescent="0.25">
      <c r="A159" s="15"/>
      <c r="B159" s="46" t="s">
        <v>106</v>
      </c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27" t="s">
        <v>107</v>
      </c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92"/>
      <c r="BO159" s="92"/>
      <c r="BP159" s="92"/>
      <c r="BQ159" s="92"/>
      <c r="BR159" s="92"/>
      <c r="BS159" s="92"/>
      <c r="BT159" s="92"/>
      <c r="BU159" s="92"/>
      <c r="BV159" s="92"/>
      <c r="BW159" s="92"/>
      <c r="BX159" s="92"/>
      <c r="BY159" s="92"/>
      <c r="BZ159" s="92"/>
      <c r="CA159" s="92"/>
      <c r="CB159" s="92"/>
      <c r="CC159" s="92">
        <f>BN159</f>
        <v>0</v>
      </c>
      <c r="CD159" s="92"/>
      <c r="CE159" s="92"/>
      <c r="CF159" s="92"/>
      <c r="CG159" s="92"/>
      <c r="CH159" s="92"/>
      <c r="CI159" s="92"/>
      <c r="CJ159" s="92"/>
      <c r="CK159" s="92"/>
      <c r="CL159" s="92"/>
      <c r="CM159" s="92"/>
      <c r="CN159" s="92"/>
      <c r="CO159" s="92"/>
      <c r="CP159" s="92"/>
      <c r="CQ159" s="93"/>
      <c r="CR159" s="93"/>
      <c r="CS159" s="93"/>
      <c r="CT159" s="93"/>
      <c r="CU159" s="93"/>
      <c r="CV159" s="93"/>
      <c r="CW159" s="93"/>
      <c r="CX159" s="93"/>
      <c r="CY159" s="93"/>
      <c r="CZ159" s="93"/>
      <c r="DA159" s="93"/>
      <c r="DB159" s="93"/>
      <c r="DC159" s="93"/>
      <c r="DD159" s="93"/>
    </row>
    <row r="160" spans="1:108" s="3" customFormat="1" ht="34.5" customHeight="1" x14ac:dyDescent="0.25">
      <c r="A160" s="15"/>
      <c r="B160" s="52" t="s">
        <v>139</v>
      </c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3" t="s">
        <v>107</v>
      </c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21">
        <f>BN161</f>
        <v>8483151.4300000016</v>
      </c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18">
        <f t="shared" ref="CC160:CC173" si="1">BN160</f>
        <v>8483151.4300000016</v>
      </c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</row>
    <row r="161" spans="1:108" s="1" customFormat="1" ht="15.6" customHeight="1" x14ac:dyDescent="0.25">
      <c r="A161" s="15"/>
      <c r="B161" s="25" t="s">
        <v>112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4">
        <v>900</v>
      </c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17">
        <f>BN162+BN163+BN164+BN165+BN171+BN172+BN173</f>
        <v>8483151.4300000016</v>
      </c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8">
        <f t="shared" si="1"/>
        <v>8483151.4300000016</v>
      </c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</row>
    <row r="162" spans="1:108" s="1" customFormat="1" ht="19.5" customHeight="1" x14ac:dyDescent="0.25">
      <c r="A162" s="15"/>
      <c r="B162" s="23" t="s">
        <v>133</v>
      </c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4">
        <v>111</v>
      </c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17">
        <v>5056529</v>
      </c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8">
        <f t="shared" si="1"/>
        <v>5056529</v>
      </c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</row>
    <row r="163" spans="1:108" s="1" customFormat="1" ht="30.75" customHeight="1" x14ac:dyDescent="0.25">
      <c r="A163" s="15"/>
      <c r="B163" s="23" t="s">
        <v>134</v>
      </c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4">
        <v>112</v>
      </c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17">
        <v>141600</v>
      </c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8">
        <f t="shared" si="1"/>
        <v>141600</v>
      </c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</row>
    <row r="164" spans="1:108" s="1" customFormat="1" ht="60" customHeight="1" x14ac:dyDescent="0.25">
      <c r="A164" s="15"/>
      <c r="B164" s="23" t="s">
        <v>135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4">
        <v>119</v>
      </c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17">
        <v>1527074.15</v>
      </c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8">
        <f t="shared" si="1"/>
        <v>1527074.15</v>
      </c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</row>
    <row r="165" spans="1:108" s="1" customFormat="1" ht="45.75" customHeight="1" x14ac:dyDescent="0.25">
      <c r="A165" s="15"/>
      <c r="B165" s="23" t="s">
        <v>148</v>
      </c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4">
        <v>244</v>
      </c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17">
        <f>BN166+BN167+BN168+BN169+BN170</f>
        <v>1739556.3</v>
      </c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8">
        <f t="shared" si="1"/>
        <v>1739556.3</v>
      </c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</row>
    <row r="166" spans="1:108" s="1" customFormat="1" ht="17.25" customHeight="1" x14ac:dyDescent="0.25">
      <c r="A166" s="15"/>
      <c r="B166" s="46" t="s">
        <v>155</v>
      </c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7"/>
      <c r="AZ166" s="48" t="s">
        <v>149</v>
      </c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50"/>
      <c r="BN166" s="18">
        <v>132541.53</v>
      </c>
      <c r="BO166" s="94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5"/>
      <c r="CC166" s="18">
        <f t="shared" si="1"/>
        <v>132541.53</v>
      </c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92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7"/>
    </row>
    <row r="167" spans="1:108" s="1" customFormat="1" ht="17.25" customHeight="1" x14ac:dyDescent="0.25">
      <c r="A167" s="15"/>
      <c r="B167" s="46" t="s">
        <v>156</v>
      </c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7"/>
      <c r="AZ167" s="48" t="s">
        <v>150</v>
      </c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50"/>
      <c r="BN167" s="18">
        <v>360000</v>
      </c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5"/>
      <c r="CC167" s="18">
        <f t="shared" si="1"/>
        <v>360000</v>
      </c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92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7"/>
    </row>
    <row r="168" spans="1:108" s="1" customFormat="1" ht="17.25" customHeight="1" x14ac:dyDescent="0.25">
      <c r="A168" s="15"/>
      <c r="B168" s="46" t="s">
        <v>157</v>
      </c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7"/>
      <c r="AZ168" s="48" t="s">
        <v>151</v>
      </c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50"/>
      <c r="BN168" s="18">
        <v>0</v>
      </c>
      <c r="BO168" s="94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5"/>
      <c r="CC168" s="18">
        <f t="shared" si="1"/>
        <v>0</v>
      </c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92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7"/>
    </row>
    <row r="169" spans="1:108" s="1" customFormat="1" ht="17.25" customHeight="1" x14ac:dyDescent="0.25">
      <c r="A169" s="15"/>
      <c r="B169" s="46" t="s">
        <v>158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7"/>
      <c r="AZ169" s="48" t="s">
        <v>152</v>
      </c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50"/>
      <c r="BN169" s="18">
        <v>108258.77</v>
      </c>
      <c r="BO169" s="94"/>
      <c r="BP169" s="94"/>
      <c r="BQ169" s="94"/>
      <c r="BR169" s="94"/>
      <c r="BS169" s="94"/>
      <c r="BT169" s="94"/>
      <c r="BU169" s="94"/>
      <c r="BV169" s="94"/>
      <c r="BW169" s="94"/>
      <c r="BX169" s="94"/>
      <c r="BY169" s="94"/>
      <c r="BZ169" s="94"/>
      <c r="CA169" s="94"/>
      <c r="CB169" s="95"/>
      <c r="CC169" s="18">
        <f t="shared" si="1"/>
        <v>108258.77</v>
      </c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92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7"/>
    </row>
    <row r="170" spans="1:108" s="1" customFormat="1" ht="28.5" customHeight="1" x14ac:dyDescent="0.25">
      <c r="A170" s="15"/>
      <c r="B170" s="23" t="s">
        <v>159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4" t="s">
        <v>153</v>
      </c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17">
        <f>81756+1057000</f>
        <v>1138756</v>
      </c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8">
        <f t="shared" si="1"/>
        <v>1138756</v>
      </c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</row>
    <row r="171" spans="1:108" s="1" customFormat="1" ht="31.5" customHeight="1" x14ac:dyDescent="0.25">
      <c r="A171" s="15"/>
      <c r="B171" s="23" t="s">
        <v>143</v>
      </c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4">
        <v>851</v>
      </c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17">
        <v>2678</v>
      </c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8">
        <f t="shared" si="1"/>
        <v>2678</v>
      </c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</row>
    <row r="172" spans="1:108" s="1" customFormat="1" ht="17.25" customHeight="1" x14ac:dyDescent="0.25">
      <c r="A172" s="10"/>
      <c r="B172" s="23" t="s">
        <v>144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4">
        <v>852</v>
      </c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17">
        <v>939.46</v>
      </c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8">
        <f t="shared" si="1"/>
        <v>939.46</v>
      </c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</row>
    <row r="173" spans="1:108" s="1" customFormat="1" ht="18.75" customHeight="1" x14ac:dyDescent="0.25">
      <c r="A173" s="10"/>
      <c r="B173" s="23" t="s">
        <v>145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4">
        <v>853</v>
      </c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17">
        <f>14761.93+12.59</f>
        <v>14774.52</v>
      </c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8">
        <f t="shared" si="1"/>
        <v>14774.52</v>
      </c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</row>
    <row r="174" spans="1:108" s="1" customFormat="1" ht="15.6" customHeight="1" x14ac:dyDescent="0.25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</row>
    <row r="175" spans="1:108" s="1" customFormat="1" ht="15.6" customHeight="1" x14ac:dyDescent="0.25">
      <c r="A175" s="14"/>
      <c r="B175" s="46" t="s">
        <v>106</v>
      </c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27" t="s">
        <v>107</v>
      </c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92"/>
      <c r="BO175" s="92"/>
      <c r="BP175" s="92"/>
      <c r="BQ175" s="92"/>
      <c r="BR175" s="92"/>
      <c r="BS175" s="92"/>
      <c r="BT175" s="92"/>
      <c r="BU175" s="92"/>
      <c r="BV175" s="92"/>
      <c r="BW175" s="92"/>
      <c r="BX175" s="92"/>
      <c r="BY175" s="92"/>
      <c r="BZ175" s="92"/>
      <c r="CA175" s="92"/>
      <c r="CB175" s="92"/>
      <c r="CC175" s="92">
        <f>BN175</f>
        <v>0</v>
      </c>
      <c r="CD175" s="92"/>
      <c r="CE175" s="92"/>
      <c r="CF175" s="92"/>
      <c r="CG175" s="92"/>
      <c r="CH175" s="92"/>
      <c r="CI175" s="92"/>
      <c r="CJ175" s="92"/>
      <c r="CK175" s="92"/>
      <c r="CL175" s="92"/>
      <c r="CM175" s="92"/>
      <c r="CN175" s="92"/>
      <c r="CO175" s="92"/>
      <c r="CP175" s="92"/>
      <c r="CQ175" s="93"/>
      <c r="CR175" s="93"/>
      <c r="CS175" s="93"/>
      <c r="CT175" s="93"/>
      <c r="CU175" s="93"/>
      <c r="CV175" s="93"/>
      <c r="CW175" s="93"/>
      <c r="CX175" s="93"/>
      <c r="CY175" s="93"/>
      <c r="CZ175" s="93"/>
      <c r="DA175" s="93"/>
      <c r="DB175" s="93"/>
      <c r="DC175" s="93"/>
      <c r="DD175" s="93"/>
    </row>
    <row r="176" spans="1:108" s="1" customFormat="1" ht="15.6" customHeight="1" x14ac:dyDescent="0.25">
      <c r="A176" s="15"/>
      <c r="B176" s="52" t="s">
        <v>124</v>
      </c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3" t="s">
        <v>107</v>
      </c>
      <c r="BA176" s="53"/>
      <c r="BB176" s="53"/>
      <c r="BC176" s="53"/>
      <c r="BD176" s="53"/>
      <c r="BE176" s="53"/>
      <c r="BF176" s="53"/>
      <c r="BG176" s="53"/>
      <c r="BH176" s="53"/>
      <c r="BI176" s="53"/>
      <c r="BJ176" s="53"/>
      <c r="BK176" s="53"/>
      <c r="BL176" s="53"/>
      <c r="BM176" s="53"/>
      <c r="BN176" s="62">
        <f>BN177</f>
        <v>564770</v>
      </c>
      <c r="BO176" s="62"/>
      <c r="BP176" s="62"/>
      <c r="BQ176" s="62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92">
        <f t="shared" ref="CC176:CC180" si="2">BN176</f>
        <v>564770</v>
      </c>
      <c r="CD176" s="92"/>
      <c r="CE176" s="92"/>
      <c r="CF176" s="92"/>
      <c r="CG176" s="92"/>
      <c r="CH176" s="92"/>
      <c r="CI176" s="92"/>
      <c r="CJ176" s="92"/>
      <c r="CK176" s="92"/>
      <c r="CL176" s="92"/>
      <c r="CM176" s="92"/>
      <c r="CN176" s="92"/>
      <c r="CO176" s="92"/>
      <c r="CP176" s="92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</row>
    <row r="177" spans="1:108" s="1" customFormat="1" ht="15.6" customHeight="1" x14ac:dyDescent="0.25">
      <c r="A177" s="15"/>
      <c r="B177" s="25" t="s">
        <v>112</v>
      </c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4">
        <v>900</v>
      </c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17">
        <f>BN178+BN180</f>
        <v>564770</v>
      </c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8">
        <f t="shared" si="2"/>
        <v>564770</v>
      </c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</row>
    <row r="178" spans="1:108" s="1" customFormat="1" ht="42" customHeight="1" x14ac:dyDescent="0.25">
      <c r="A178" s="15"/>
      <c r="B178" s="23" t="s">
        <v>148</v>
      </c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4">
        <v>244</v>
      </c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17">
        <f>BN179</f>
        <v>0</v>
      </c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8">
        <f t="shared" si="2"/>
        <v>0</v>
      </c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92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7"/>
    </row>
    <row r="179" spans="1:108" s="1" customFormat="1" ht="18.75" customHeight="1" x14ac:dyDescent="0.25">
      <c r="A179" s="15"/>
      <c r="B179" s="23" t="s">
        <v>160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4" t="s">
        <v>154</v>
      </c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17">
        <v>0</v>
      </c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8">
        <f t="shared" si="2"/>
        <v>0</v>
      </c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</row>
    <row r="180" spans="1:108" s="1" customFormat="1" ht="42" customHeight="1" x14ac:dyDescent="0.25">
      <c r="A180" s="15"/>
      <c r="B180" s="23" t="s">
        <v>140</v>
      </c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4">
        <v>321</v>
      </c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17">
        <v>564770</v>
      </c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8">
        <f t="shared" si="2"/>
        <v>564770</v>
      </c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</row>
    <row r="181" spans="1:108" s="1" customFormat="1" ht="15.6" customHeight="1" x14ac:dyDescent="0.25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</row>
    <row r="182" spans="1:108" s="1" customFormat="1" ht="15.6" customHeight="1" x14ac:dyDescent="0.25">
      <c r="A182" s="14"/>
      <c r="B182" s="46" t="s">
        <v>106</v>
      </c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27" t="s">
        <v>107</v>
      </c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92"/>
      <c r="BO182" s="92"/>
      <c r="BP182" s="92"/>
      <c r="BQ182" s="92"/>
      <c r="BR182" s="92"/>
      <c r="BS182" s="92"/>
      <c r="BT182" s="92"/>
      <c r="BU182" s="92"/>
      <c r="BV182" s="92"/>
      <c r="BW182" s="92"/>
      <c r="BX182" s="92"/>
      <c r="BY182" s="92"/>
      <c r="BZ182" s="92"/>
      <c r="CA182" s="92"/>
      <c r="CB182" s="92"/>
      <c r="CC182" s="92">
        <f>BN182</f>
        <v>0</v>
      </c>
      <c r="CD182" s="92"/>
      <c r="CE182" s="92"/>
      <c r="CF182" s="92"/>
      <c r="CG182" s="92"/>
      <c r="CH182" s="92"/>
      <c r="CI182" s="92"/>
      <c r="CJ182" s="92"/>
      <c r="CK182" s="92"/>
      <c r="CL182" s="92"/>
      <c r="CM182" s="92"/>
      <c r="CN182" s="92"/>
      <c r="CO182" s="92"/>
      <c r="CP182" s="92"/>
      <c r="CQ182" s="93"/>
      <c r="CR182" s="93"/>
      <c r="CS182" s="93"/>
      <c r="CT182" s="93"/>
      <c r="CU182" s="93"/>
      <c r="CV182" s="93"/>
      <c r="CW182" s="93"/>
      <c r="CX182" s="93"/>
      <c r="CY182" s="93"/>
      <c r="CZ182" s="93"/>
      <c r="DA182" s="93"/>
      <c r="DB182" s="93"/>
      <c r="DC182" s="93"/>
      <c r="DD182" s="93"/>
    </row>
    <row r="183" spans="1:108" s="1" customFormat="1" ht="89.25" customHeight="1" x14ac:dyDescent="0.25">
      <c r="A183" s="15"/>
      <c r="B183" s="52" t="s">
        <v>138</v>
      </c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3" t="s">
        <v>107</v>
      </c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21">
        <f>BN185</f>
        <v>1265000</v>
      </c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18">
        <f t="shared" ref="CC183:CC188" si="3">BN183</f>
        <v>1265000</v>
      </c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</row>
    <row r="184" spans="1:108" s="1" customFormat="1" ht="14.25" customHeight="1" x14ac:dyDescent="0.25">
      <c r="A184" s="8"/>
      <c r="B184" s="23" t="s">
        <v>39</v>
      </c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53" t="s">
        <v>107</v>
      </c>
      <c r="BA184" s="53"/>
      <c r="BB184" s="53"/>
      <c r="BC184" s="53"/>
      <c r="BD184" s="53"/>
      <c r="BE184" s="53"/>
      <c r="BF184" s="53"/>
      <c r="BG184" s="53"/>
      <c r="BH184" s="53"/>
      <c r="BI184" s="53"/>
      <c r="BJ184" s="53"/>
      <c r="BK184" s="53"/>
      <c r="BL184" s="53"/>
      <c r="BM184" s="53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18">
        <f t="shared" si="3"/>
        <v>0</v>
      </c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</row>
    <row r="185" spans="1:108" s="1" customFormat="1" ht="14.25" customHeight="1" x14ac:dyDescent="0.25">
      <c r="A185" s="8"/>
      <c r="B185" s="23" t="s">
        <v>109</v>
      </c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59" t="s">
        <v>107</v>
      </c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17">
        <f>BN186</f>
        <v>1265000</v>
      </c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8">
        <f t="shared" si="3"/>
        <v>1265000</v>
      </c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</row>
    <row r="186" spans="1:108" s="1" customFormat="1" ht="14.25" customHeight="1" x14ac:dyDescent="0.25">
      <c r="A186" s="15"/>
      <c r="B186" s="25" t="s">
        <v>112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4">
        <v>900</v>
      </c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17">
        <f>BN187</f>
        <v>1265000</v>
      </c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8">
        <f t="shared" si="3"/>
        <v>1265000</v>
      </c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</row>
    <row r="187" spans="1:108" s="1" customFormat="1" ht="45" customHeight="1" x14ac:dyDescent="0.25">
      <c r="A187" s="15"/>
      <c r="B187" s="23" t="s">
        <v>148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4">
        <v>244</v>
      </c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17">
        <f>BN188</f>
        <v>1265000</v>
      </c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8">
        <f t="shared" si="3"/>
        <v>1265000</v>
      </c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</row>
    <row r="188" spans="1:108" s="1" customFormat="1" ht="26.25" customHeight="1" x14ac:dyDescent="0.25">
      <c r="A188" s="10"/>
      <c r="B188" s="23" t="s">
        <v>159</v>
      </c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4" t="s">
        <v>153</v>
      </c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17">
        <v>1265000</v>
      </c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8">
        <f t="shared" si="3"/>
        <v>1265000</v>
      </c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</row>
    <row r="189" spans="1:108" s="1" customFormat="1" ht="10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</row>
    <row r="190" spans="1:108" s="1" customFormat="1" ht="15" customHeight="1" x14ac:dyDescent="0.25">
      <c r="A190" s="39" t="s">
        <v>113</v>
      </c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</row>
    <row r="191" spans="1:108" s="1" customFormat="1" ht="15" customHeight="1" x14ac:dyDescent="0.25">
      <c r="A191" s="39" t="s">
        <v>29</v>
      </c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</row>
    <row r="192" spans="1:108" s="1" customFormat="1" ht="15.6" customHeight="1" x14ac:dyDescent="0.25">
      <c r="A192" s="39" t="s">
        <v>114</v>
      </c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4" t="s">
        <v>161</v>
      </c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</row>
    <row r="193" spans="1:108" s="1" customFormat="1" ht="12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5" t="s">
        <v>9</v>
      </c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"/>
      <c r="BY193" s="5"/>
      <c r="BZ193" s="55" t="s">
        <v>10</v>
      </c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  <c r="CN193" s="55"/>
      <c r="CO193" s="55"/>
      <c r="CP193" s="55"/>
      <c r="CQ193" s="55"/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C193" s="55"/>
      <c r="DD193" s="55"/>
    </row>
    <row r="194" spans="1:108" s="1" customFormat="1" ht="15" customHeight="1" x14ac:dyDescent="0.25">
      <c r="A194" s="39" t="s">
        <v>115</v>
      </c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</row>
    <row r="195" spans="1:108" s="1" customFormat="1" ht="15" customHeight="1" x14ac:dyDescent="0.25">
      <c r="A195" s="39" t="s">
        <v>116</v>
      </c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</row>
    <row r="196" spans="1:108" s="1" customFormat="1" ht="14.25" customHeight="1" x14ac:dyDescent="0.25">
      <c r="A196" s="39" t="s">
        <v>117</v>
      </c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</row>
    <row r="197" spans="1:108" s="1" customFormat="1" ht="12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5" t="s">
        <v>9</v>
      </c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"/>
      <c r="BY197" s="5"/>
      <c r="BZ197" s="55" t="s">
        <v>10</v>
      </c>
      <c r="CA197" s="55"/>
      <c r="CB197" s="55"/>
      <c r="CC197" s="55"/>
      <c r="CD197" s="55"/>
      <c r="CE197" s="55"/>
      <c r="CF197" s="55"/>
      <c r="CG197" s="55"/>
      <c r="CH197" s="55"/>
      <c r="CI197" s="55"/>
      <c r="CJ197" s="55"/>
      <c r="CK197" s="55"/>
      <c r="CL197" s="55"/>
      <c r="CM197" s="55"/>
      <c r="CN197" s="55"/>
      <c r="CO197" s="55"/>
      <c r="CP197" s="55"/>
      <c r="CQ197" s="55"/>
      <c r="CR197" s="55"/>
      <c r="CS197" s="55"/>
      <c r="CT197" s="55"/>
      <c r="CU197" s="55"/>
      <c r="CV197" s="55"/>
      <c r="CW197" s="55"/>
      <c r="CX197" s="55"/>
      <c r="CY197" s="55"/>
      <c r="CZ197" s="55"/>
      <c r="DA197" s="55"/>
      <c r="DB197" s="55"/>
      <c r="DC197" s="55"/>
      <c r="DD197" s="55"/>
    </row>
    <row r="198" spans="1:108" s="1" customFormat="1" ht="15" customHeight="1" x14ac:dyDescent="0.25">
      <c r="A198" s="39" t="s">
        <v>118</v>
      </c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</row>
    <row r="199" spans="1:108" s="1" customFormat="1" ht="15.6" customHeight="1" x14ac:dyDescent="0.25">
      <c r="A199" s="39" t="s">
        <v>116</v>
      </c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4" t="s">
        <v>166</v>
      </c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</row>
    <row r="200" spans="1:108" s="1" customFormat="1" ht="12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5" t="s">
        <v>9</v>
      </c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"/>
      <c r="BY200" s="5"/>
      <c r="BZ200" s="55" t="s">
        <v>10</v>
      </c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C200" s="55"/>
      <c r="DD200" s="55"/>
    </row>
    <row r="201" spans="1:108" s="1" customFormat="1" ht="15" customHeight="1" x14ac:dyDescent="0.25">
      <c r="A201" s="39" t="s">
        <v>119</v>
      </c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20" t="s">
        <v>166</v>
      </c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</row>
    <row r="202" spans="1:108" s="1" customFormat="1" ht="12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5" t="s">
        <v>9</v>
      </c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"/>
      <c r="BY202" s="5"/>
      <c r="BZ202" s="55" t="s">
        <v>10</v>
      </c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C202" s="55"/>
      <c r="DD202" s="55"/>
    </row>
    <row r="203" spans="1:108" s="1" customFormat="1" ht="15" customHeight="1" x14ac:dyDescent="0.25">
      <c r="A203" s="39" t="s">
        <v>120</v>
      </c>
      <c r="B203" s="39"/>
      <c r="C203" s="39"/>
      <c r="D203" s="39"/>
      <c r="E203" s="39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</row>
    <row r="204" spans="1:108" ht="10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</row>
    <row r="205" spans="1:108" s="1" customFormat="1" ht="15" customHeight="1" x14ac:dyDescent="0.25">
      <c r="C205" s="51" t="s">
        <v>169</v>
      </c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</row>
  </sheetData>
  <mergeCells count="525">
    <mergeCell ref="B179:AY179"/>
    <mergeCell ref="AZ179:BM179"/>
    <mergeCell ref="BN179:CB179"/>
    <mergeCell ref="CC179:CP179"/>
    <mergeCell ref="CQ179:DD179"/>
    <mergeCell ref="B188:AY188"/>
    <mergeCell ref="AZ188:BM188"/>
    <mergeCell ref="BN188:CB188"/>
    <mergeCell ref="CC188:CP188"/>
    <mergeCell ref="CQ188:DD188"/>
    <mergeCell ref="B186:AY186"/>
    <mergeCell ref="AZ186:BM186"/>
    <mergeCell ref="BN186:CB186"/>
    <mergeCell ref="CC186:CP186"/>
    <mergeCell ref="CQ186:DD186"/>
    <mergeCell ref="B187:AY187"/>
    <mergeCell ref="AZ187:BM187"/>
    <mergeCell ref="BN187:CB187"/>
    <mergeCell ref="CC187:CP187"/>
    <mergeCell ref="CQ187:DD187"/>
    <mergeCell ref="CC185:CP185"/>
    <mergeCell ref="B185:AY185"/>
    <mergeCell ref="AZ185:BM185"/>
    <mergeCell ref="BN185:CB185"/>
    <mergeCell ref="CQ168:DD168"/>
    <mergeCell ref="B169:AY169"/>
    <mergeCell ref="AZ169:BM169"/>
    <mergeCell ref="BN169:CB169"/>
    <mergeCell ref="CC169:CP169"/>
    <mergeCell ref="CQ169:DD169"/>
    <mergeCell ref="B170:AY170"/>
    <mergeCell ref="AZ170:BM170"/>
    <mergeCell ref="BN170:CB170"/>
    <mergeCell ref="CC170:CP170"/>
    <mergeCell ref="CQ170:DD170"/>
    <mergeCell ref="BN148:CB148"/>
    <mergeCell ref="CC148:CP148"/>
    <mergeCell ref="CQ148:DD148"/>
    <mergeCell ref="B149:AY149"/>
    <mergeCell ref="AZ149:BM149"/>
    <mergeCell ref="BN149:CB149"/>
    <mergeCell ref="CC149:CP149"/>
    <mergeCell ref="CQ149:DD149"/>
    <mergeCell ref="B166:AY166"/>
    <mergeCell ref="AZ166:BM166"/>
    <mergeCell ref="BN166:CB166"/>
    <mergeCell ref="CC166:CP166"/>
    <mergeCell ref="CQ166:DD166"/>
    <mergeCell ref="B150:AY150"/>
    <mergeCell ref="AZ150:BM150"/>
    <mergeCell ref="BN150:CB150"/>
    <mergeCell ref="CC150:CP150"/>
    <mergeCell ref="CQ150:DD150"/>
    <mergeCell ref="CC153:CP153"/>
    <mergeCell ref="CQ153:DD153"/>
    <mergeCell ref="B154:AY154"/>
    <mergeCell ref="AZ154:BM154"/>
    <mergeCell ref="BN154:CB154"/>
    <mergeCell ref="CC154:CP154"/>
    <mergeCell ref="BN145:CB145"/>
    <mergeCell ref="CC145:CP145"/>
    <mergeCell ref="CQ145:DD145"/>
    <mergeCell ref="B146:AY146"/>
    <mergeCell ref="AZ146:BM146"/>
    <mergeCell ref="BN146:CB146"/>
    <mergeCell ref="CC146:CP146"/>
    <mergeCell ref="CQ146:DD146"/>
    <mergeCell ref="B147:AY147"/>
    <mergeCell ref="AZ147:BM147"/>
    <mergeCell ref="BN147:CB147"/>
    <mergeCell ref="CC147:CP147"/>
    <mergeCell ref="CQ147:DD147"/>
    <mergeCell ref="CQ185:DD185"/>
    <mergeCell ref="B183:AY183"/>
    <mergeCell ref="AZ183:BM183"/>
    <mergeCell ref="BN183:CB183"/>
    <mergeCell ref="CC183:CP183"/>
    <mergeCell ref="CQ183:DD183"/>
    <mergeCell ref="B184:AY184"/>
    <mergeCell ref="AZ184:BM184"/>
    <mergeCell ref="BN184:CB184"/>
    <mergeCell ref="CC184:CP184"/>
    <mergeCell ref="CQ184:DD184"/>
    <mergeCell ref="B180:AY180"/>
    <mergeCell ref="AZ180:BM180"/>
    <mergeCell ref="BN180:CB180"/>
    <mergeCell ref="CC180:CP180"/>
    <mergeCell ref="CQ180:DD180"/>
    <mergeCell ref="B182:AY182"/>
    <mergeCell ref="AZ182:BM182"/>
    <mergeCell ref="BN182:CB182"/>
    <mergeCell ref="CC182:CP182"/>
    <mergeCell ref="CQ182:DD182"/>
    <mergeCell ref="B177:AY177"/>
    <mergeCell ref="AZ177:BM177"/>
    <mergeCell ref="BN177:CB177"/>
    <mergeCell ref="CC177:CP177"/>
    <mergeCell ref="CQ177:DD177"/>
    <mergeCell ref="B178:AY178"/>
    <mergeCell ref="AZ178:BM178"/>
    <mergeCell ref="BN178:CB178"/>
    <mergeCell ref="CC178:CP178"/>
    <mergeCell ref="CQ178:DD178"/>
    <mergeCell ref="B175:AY175"/>
    <mergeCell ref="AZ175:BM175"/>
    <mergeCell ref="BN175:CB175"/>
    <mergeCell ref="CC175:CP175"/>
    <mergeCell ref="CQ175:DD175"/>
    <mergeCell ref="B176:AY176"/>
    <mergeCell ref="AZ176:BM176"/>
    <mergeCell ref="BN176:CB176"/>
    <mergeCell ref="CC176:CP176"/>
    <mergeCell ref="CQ176:DD176"/>
    <mergeCell ref="BN173:CB173"/>
    <mergeCell ref="CC173:CP173"/>
    <mergeCell ref="CQ173:DD173"/>
    <mergeCell ref="CQ158:DD158"/>
    <mergeCell ref="B159:AY159"/>
    <mergeCell ref="AZ159:BM159"/>
    <mergeCell ref="BN159:CB159"/>
    <mergeCell ref="CC159:CP159"/>
    <mergeCell ref="CQ159:DD159"/>
    <mergeCell ref="BN162:CB162"/>
    <mergeCell ref="BN164:CB164"/>
    <mergeCell ref="CC164:CP164"/>
    <mergeCell ref="CQ164:DD164"/>
    <mergeCell ref="CC162:CP162"/>
    <mergeCell ref="CQ162:DD162"/>
    <mergeCell ref="B167:AY167"/>
    <mergeCell ref="AZ167:BM167"/>
    <mergeCell ref="BN167:CB167"/>
    <mergeCell ref="CC167:CP167"/>
    <mergeCell ref="CQ167:DD167"/>
    <mergeCell ref="B168:AY168"/>
    <mergeCell ref="AZ168:BM168"/>
    <mergeCell ref="BN168:CB168"/>
    <mergeCell ref="CC168:CP168"/>
    <mergeCell ref="CQ154:DD154"/>
    <mergeCell ref="A156:DD156"/>
    <mergeCell ref="BN157:CB158"/>
    <mergeCell ref="CC157:DD157"/>
    <mergeCell ref="BM7:DD7"/>
    <mergeCell ref="BE8:DD8"/>
    <mergeCell ref="BE9:DD9"/>
    <mergeCell ref="BE10:DD10"/>
    <mergeCell ref="BE11:BX11"/>
    <mergeCell ref="CA11:DD11"/>
    <mergeCell ref="A15:DD15"/>
    <mergeCell ref="AT16:BB16"/>
    <mergeCell ref="BC16:BG16"/>
    <mergeCell ref="BH16:BL16"/>
    <mergeCell ref="B8:BA8"/>
    <mergeCell ref="B9:BA9"/>
    <mergeCell ref="B10:BA10"/>
    <mergeCell ref="B11:U11"/>
    <mergeCell ref="X11:BA11"/>
    <mergeCell ref="B12:U12"/>
    <mergeCell ref="X12:BA12"/>
    <mergeCell ref="CO17:DD17"/>
    <mergeCell ref="BW18:CM18"/>
    <mergeCell ref="CO18:DD18"/>
    <mergeCell ref="BE12:BX12"/>
    <mergeCell ref="CA12:DD12"/>
    <mergeCell ref="BL13:BM13"/>
    <mergeCell ref="BN13:BQ13"/>
    <mergeCell ref="BR13:BS13"/>
    <mergeCell ref="BU13:CL13"/>
    <mergeCell ref="CM13:CP13"/>
    <mergeCell ref="CQ13:CT13"/>
    <mergeCell ref="CU13:CX13"/>
    <mergeCell ref="CC25:CM25"/>
    <mergeCell ref="AS28:DC29"/>
    <mergeCell ref="AJ19:BU19"/>
    <mergeCell ref="CH19:CM19"/>
    <mergeCell ref="CO19:DD19"/>
    <mergeCell ref="CO20:DD20"/>
    <mergeCell ref="A21:AH21"/>
    <mergeCell ref="AI21:BW23"/>
    <mergeCell ref="CC21:CM21"/>
    <mergeCell ref="CO21:DD21"/>
    <mergeCell ref="A22:AH22"/>
    <mergeCell ref="CO22:DD22"/>
    <mergeCell ref="CC20:CM20"/>
    <mergeCell ref="B52:BT52"/>
    <mergeCell ref="BU52:DD52"/>
    <mergeCell ref="B53:BT53"/>
    <mergeCell ref="BU53:DD53"/>
    <mergeCell ref="B54:BT54"/>
    <mergeCell ref="BU54:DD54"/>
    <mergeCell ref="A35:DD35"/>
    <mergeCell ref="A36:DD36"/>
    <mergeCell ref="A41:DD43"/>
    <mergeCell ref="A49:DD49"/>
    <mergeCell ref="A51:BT51"/>
    <mergeCell ref="BU51:DD51"/>
    <mergeCell ref="B58:BT58"/>
    <mergeCell ref="BU58:DD58"/>
    <mergeCell ref="B59:BT59"/>
    <mergeCell ref="BU59:DD59"/>
    <mergeCell ref="B60:BT60"/>
    <mergeCell ref="BU60:DD60"/>
    <mergeCell ref="F55:BT55"/>
    <mergeCell ref="BU55:DD55"/>
    <mergeCell ref="B56:BT56"/>
    <mergeCell ref="BU56:DD56"/>
    <mergeCell ref="B57:BT57"/>
    <mergeCell ref="BU57:DD57"/>
    <mergeCell ref="B64:BT64"/>
    <mergeCell ref="BU64:DD64"/>
    <mergeCell ref="B65:BT65"/>
    <mergeCell ref="BU65:DD65"/>
    <mergeCell ref="B66:BT66"/>
    <mergeCell ref="BU66:DD66"/>
    <mergeCell ref="F61:BT61"/>
    <mergeCell ref="BU61:DD61"/>
    <mergeCell ref="B62:BT62"/>
    <mergeCell ref="BU62:DD62"/>
    <mergeCell ref="B63:BT63"/>
    <mergeCell ref="BU63:DD63"/>
    <mergeCell ref="B70:BT70"/>
    <mergeCell ref="BU70:DD70"/>
    <mergeCell ref="B71:BT71"/>
    <mergeCell ref="BU71:DD71"/>
    <mergeCell ref="B72:BT72"/>
    <mergeCell ref="BU72:DD72"/>
    <mergeCell ref="B67:BT67"/>
    <mergeCell ref="BU67:DD67"/>
    <mergeCell ref="F68:BT68"/>
    <mergeCell ref="BU68:DD68"/>
    <mergeCell ref="B69:BT69"/>
    <mergeCell ref="BU69:DD69"/>
    <mergeCell ref="B76:BT76"/>
    <mergeCell ref="BU76:DD76"/>
    <mergeCell ref="B77:BT77"/>
    <mergeCell ref="BU77:DD77"/>
    <mergeCell ref="B78:BT78"/>
    <mergeCell ref="BU78:DD78"/>
    <mergeCell ref="B73:BT73"/>
    <mergeCell ref="BU73:DD73"/>
    <mergeCell ref="B74:BT74"/>
    <mergeCell ref="BU74:DD74"/>
    <mergeCell ref="B75:BT75"/>
    <mergeCell ref="BU75:DD75"/>
    <mergeCell ref="B82:BT82"/>
    <mergeCell ref="BU82:DD82"/>
    <mergeCell ref="B83:BT83"/>
    <mergeCell ref="BU83:DD83"/>
    <mergeCell ref="B84:BT84"/>
    <mergeCell ref="BU84:DD84"/>
    <mergeCell ref="B79:BT79"/>
    <mergeCell ref="BU79:DD79"/>
    <mergeCell ref="F80:BT80"/>
    <mergeCell ref="BU80:DD80"/>
    <mergeCell ref="B81:BT81"/>
    <mergeCell ref="BU81:DD81"/>
    <mergeCell ref="B88:BT88"/>
    <mergeCell ref="BU88:DD88"/>
    <mergeCell ref="B89:BT89"/>
    <mergeCell ref="BU89:DD89"/>
    <mergeCell ref="B90:BT90"/>
    <mergeCell ref="BU90:DD90"/>
    <mergeCell ref="B85:BT85"/>
    <mergeCell ref="BU85:DD85"/>
    <mergeCell ref="B86:BT86"/>
    <mergeCell ref="BU86:DD86"/>
    <mergeCell ref="B87:BT87"/>
    <mergeCell ref="BU87:DD87"/>
    <mergeCell ref="B94:BT94"/>
    <mergeCell ref="BU94:DD94"/>
    <mergeCell ref="F95:BT95"/>
    <mergeCell ref="BU95:DD95"/>
    <mergeCell ref="B96:BT96"/>
    <mergeCell ref="BU96:DD96"/>
    <mergeCell ref="B91:BT91"/>
    <mergeCell ref="BU91:DD91"/>
    <mergeCell ref="B92:BT92"/>
    <mergeCell ref="BU92:DD92"/>
    <mergeCell ref="B93:BT93"/>
    <mergeCell ref="BU93:DD93"/>
    <mergeCell ref="B100:BT100"/>
    <mergeCell ref="BU100:DD100"/>
    <mergeCell ref="B101:BT101"/>
    <mergeCell ref="BU101:DD101"/>
    <mergeCell ref="B102:BT102"/>
    <mergeCell ref="BU102:DD102"/>
    <mergeCell ref="B97:BT97"/>
    <mergeCell ref="BU97:DD97"/>
    <mergeCell ref="B98:BT98"/>
    <mergeCell ref="BU98:DD98"/>
    <mergeCell ref="B99:BT99"/>
    <mergeCell ref="BU99:DD99"/>
    <mergeCell ref="B106:BT106"/>
    <mergeCell ref="BU106:DD106"/>
    <mergeCell ref="B107:BT107"/>
    <mergeCell ref="BU107:DD107"/>
    <mergeCell ref="B108:BT108"/>
    <mergeCell ref="BU108:DD108"/>
    <mergeCell ref="B103:BT103"/>
    <mergeCell ref="BU103:DD103"/>
    <mergeCell ref="B104:BT104"/>
    <mergeCell ref="BU104:DD104"/>
    <mergeCell ref="B105:BT105"/>
    <mergeCell ref="BU105:DD105"/>
    <mergeCell ref="B112:BT112"/>
    <mergeCell ref="BU112:DD112"/>
    <mergeCell ref="B113:BT113"/>
    <mergeCell ref="BU113:DD113"/>
    <mergeCell ref="B114:BT114"/>
    <mergeCell ref="BU114:DD114"/>
    <mergeCell ref="B109:BT109"/>
    <mergeCell ref="BU109:DD109"/>
    <mergeCell ref="F110:BT110"/>
    <mergeCell ref="BU110:DD110"/>
    <mergeCell ref="B111:BT111"/>
    <mergeCell ref="BU111:DD111"/>
    <mergeCell ref="B118:BT118"/>
    <mergeCell ref="BU118:DD118"/>
    <mergeCell ref="B119:BT119"/>
    <mergeCell ref="BU119:DD119"/>
    <mergeCell ref="B120:BT120"/>
    <mergeCell ref="BU120:DD120"/>
    <mergeCell ref="B115:BT115"/>
    <mergeCell ref="BU115:DD115"/>
    <mergeCell ref="B116:BT116"/>
    <mergeCell ref="BU116:DD116"/>
    <mergeCell ref="B117:BT117"/>
    <mergeCell ref="BU117:DD117"/>
    <mergeCell ref="CQ127:DD127"/>
    <mergeCell ref="B128:AY128"/>
    <mergeCell ref="AZ128:BM128"/>
    <mergeCell ref="BN128:CB128"/>
    <mergeCell ref="CC128:CP128"/>
    <mergeCell ref="CQ128:DD128"/>
    <mergeCell ref="B121:BT121"/>
    <mergeCell ref="BU121:DD121"/>
    <mergeCell ref="B122:BT122"/>
    <mergeCell ref="BU122:DD122"/>
    <mergeCell ref="B124:DD124"/>
    <mergeCell ref="A126:AY127"/>
    <mergeCell ref="AZ126:BM127"/>
    <mergeCell ref="BN126:CB127"/>
    <mergeCell ref="CC126:DD126"/>
    <mergeCell ref="CC127:CP127"/>
    <mergeCell ref="B129:AY129"/>
    <mergeCell ref="AZ129:BM129"/>
    <mergeCell ref="BN129:CB129"/>
    <mergeCell ref="CC129:CP129"/>
    <mergeCell ref="CQ129:DD129"/>
    <mergeCell ref="B130:AY130"/>
    <mergeCell ref="AZ130:BM130"/>
    <mergeCell ref="BN130:CB130"/>
    <mergeCell ref="CC130:CP130"/>
    <mergeCell ref="CQ130:DD130"/>
    <mergeCell ref="B131:AY131"/>
    <mergeCell ref="AZ131:BM131"/>
    <mergeCell ref="BN131:CB131"/>
    <mergeCell ref="CC131:CP131"/>
    <mergeCell ref="CQ131:DD131"/>
    <mergeCell ref="B132:AY132"/>
    <mergeCell ref="BN132:CB132"/>
    <mergeCell ref="CC132:CP132"/>
    <mergeCell ref="CQ132:DD132"/>
    <mergeCell ref="B133:AY133"/>
    <mergeCell ref="AZ133:BM133"/>
    <mergeCell ref="BN133:CB133"/>
    <mergeCell ref="CC133:CP133"/>
    <mergeCell ref="CQ133:DD133"/>
    <mergeCell ref="B134:AY134"/>
    <mergeCell ref="AZ134:BM134"/>
    <mergeCell ref="BN134:CB134"/>
    <mergeCell ref="CC134:CP134"/>
    <mergeCell ref="CQ134:DD134"/>
    <mergeCell ref="CC136:CP136"/>
    <mergeCell ref="CQ136:DD136"/>
    <mergeCell ref="A137:AY137"/>
    <mergeCell ref="AZ137:BM137"/>
    <mergeCell ref="BN137:CB137"/>
    <mergeCell ref="CC137:CP137"/>
    <mergeCell ref="CQ137:DD137"/>
    <mergeCell ref="CC135:CP135"/>
    <mergeCell ref="B135:AY135"/>
    <mergeCell ref="AZ135:BM135"/>
    <mergeCell ref="BN135:CB135"/>
    <mergeCell ref="CQ135:DD135"/>
    <mergeCell ref="A198:AW198"/>
    <mergeCell ref="A190:AW190"/>
    <mergeCell ref="A191:AO191"/>
    <mergeCell ref="A192:AO192"/>
    <mergeCell ref="BZ192:DD192"/>
    <mergeCell ref="BD193:BW193"/>
    <mergeCell ref="BZ193:DD193"/>
    <mergeCell ref="CQ160:DD160"/>
    <mergeCell ref="B161:AY161"/>
    <mergeCell ref="AZ161:BM161"/>
    <mergeCell ref="BN161:CB161"/>
    <mergeCell ref="CC161:CP161"/>
    <mergeCell ref="CQ161:DD161"/>
    <mergeCell ref="CC171:CP171"/>
    <mergeCell ref="CQ171:DD171"/>
    <mergeCell ref="B164:AY164"/>
    <mergeCell ref="AZ164:BM164"/>
    <mergeCell ref="B163:AY163"/>
    <mergeCell ref="AZ163:BM163"/>
    <mergeCell ref="BN163:CB163"/>
    <mergeCell ref="CC163:CP163"/>
    <mergeCell ref="CQ163:DD163"/>
    <mergeCell ref="B173:AY173"/>
    <mergeCell ref="AZ173:BM173"/>
    <mergeCell ref="A203:E203"/>
    <mergeCell ref="C205:AM205"/>
    <mergeCell ref="CC158:CP158"/>
    <mergeCell ref="B160:AY160"/>
    <mergeCell ref="AZ160:BM160"/>
    <mergeCell ref="BN160:CB160"/>
    <mergeCell ref="CC160:CP160"/>
    <mergeCell ref="A199:AQ199"/>
    <mergeCell ref="BZ199:DD199"/>
    <mergeCell ref="BD200:BW200"/>
    <mergeCell ref="BZ200:DD200"/>
    <mergeCell ref="A201:AA201"/>
    <mergeCell ref="BD202:BW202"/>
    <mergeCell ref="BZ202:DD202"/>
    <mergeCell ref="A194:AW194"/>
    <mergeCell ref="A195:AQ195"/>
    <mergeCell ref="A196:AO196"/>
    <mergeCell ref="B162:AY162"/>
    <mergeCell ref="AZ162:BM162"/>
    <mergeCell ref="BD197:BW197"/>
    <mergeCell ref="BZ197:DD197"/>
    <mergeCell ref="B172:AY172"/>
    <mergeCell ref="AZ172:BM172"/>
    <mergeCell ref="B165:AY165"/>
    <mergeCell ref="AZ165:BM165"/>
    <mergeCell ref="B171:AY171"/>
    <mergeCell ref="AZ171:BM171"/>
    <mergeCell ref="B142:AY142"/>
    <mergeCell ref="AZ142:BM142"/>
    <mergeCell ref="B143:AY143"/>
    <mergeCell ref="AZ143:BM143"/>
    <mergeCell ref="A157:AY158"/>
    <mergeCell ref="AZ157:BM158"/>
    <mergeCell ref="B152:AY152"/>
    <mergeCell ref="AZ152:BM152"/>
    <mergeCell ref="B153:AY153"/>
    <mergeCell ref="AZ153:BM153"/>
    <mergeCell ref="B144:AY144"/>
    <mergeCell ref="AZ144:BM144"/>
    <mergeCell ref="B151:AY151"/>
    <mergeCell ref="AZ151:BM151"/>
    <mergeCell ref="B145:AY145"/>
    <mergeCell ref="AZ145:BM145"/>
    <mergeCell ref="B148:AY148"/>
    <mergeCell ref="AZ148:BM148"/>
    <mergeCell ref="AR13:AU13"/>
    <mergeCell ref="B37:DB39"/>
    <mergeCell ref="B45:DD47"/>
    <mergeCell ref="CC22:CM22"/>
    <mergeCell ref="CC23:CM23"/>
    <mergeCell ref="I13:J13"/>
    <mergeCell ref="K13:N13"/>
    <mergeCell ref="O13:P13"/>
    <mergeCell ref="R13:AI13"/>
    <mergeCell ref="AJ13:AM13"/>
    <mergeCell ref="AN13:AQ13"/>
    <mergeCell ref="A26:AB26"/>
    <mergeCell ref="CC26:CM26"/>
    <mergeCell ref="CO26:DD26"/>
    <mergeCell ref="A28:AR28"/>
    <mergeCell ref="A31:AP31"/>
    <mergeCell ref="AS31:DD33"/>
    <mergeCell ref="A23:AH23"/>
    <mergeCell ref="CO23:DD23"/>
    <mergeCell ref="CO24:DD24"/>
    <mergeCell ref="A25:L25"/>
    <mergeCell ref="AI25:BW25"/>
    <mergeCell ref="CO25:DD25"/>
    <mergeCell ref="CC24:CM24"/>
    <mergeCell ref="BN141:CB141"/>
    <mergeCell ref="CC141:CP141"/>
    <mergeCell ref="CQ141:DD141"/>
    <mergeCell ref="B141:AY141"/>
    <mergeCell ref="AZ141:BM141"/>
    <mergeCell ref="B140:AY140"/>
    <mergeCell ref="AZ140:BM140"/>
    <mergeCell ref="A136:AY136"/>
    <mergeCell ref="AZ132:BM132"/>
    <mergeCell ref="BN140:CB140"/>
    <mergeCell ref="CC140:CP140"/>
    <mergeCell ref="CQ140:DD140"/>
    <mergeCell ref="B138:AY138"/>
    <mergeCell ref="AZ138:BM138"/>
    <mergeCell ref="BN138:CB138"/>
    <mergeCell ref="CC138:CP138"/>
    <mergeCell ref="CQ138:DD138"/>
    <mergeCell ref="B139:AY139"/>
    <mergeCell ref="AZ139:BM139"/>
    <mergeCell ref="BN139:CB139"/>
    <mergeCell ref="CC139:CP139"/>
    <mergeCell ref="CQ139:DD139"/>
    <mergeCell ref="AZ136:BM136"/>
    <mergeCell ref="BN136:CB136"/>
    <mergeCell ref="BN172:CB172"/>
    <mergeCell ref="CC172:CP172"/>
    <mergeCell ref="CQ172:DD172"/>
    <mergeCell ref="BN165:CB165"/>
    <mergeCell ref="CC165:CP165"/>
    <mergeCell ref="CQ165:DD165"/>
    <mergeCell ref="BN171:CB171"/>
    <mergeCell ref="BZ201:DD201"/>
    <mergeCell ref="BN142:CB142"/>
    <mergeCell ref="CC142:CP142"/>
    <mergeCell ref="CQ142:DD142"/>
    <mergeCell ref="BN143:CB143"/>
    <mergeCell ref="CC143:CP143"/>
    <mergeCell ref="CQ143:DD143"/>
    <mergeCell ref="BN152:CB152"/>
    <mergeCell ref="CC152:CP152"/>
    <mergeCell ref="CQ152:DD152"/>
    <mergeCell ref="BN144:CB144"/>
    <mergeCell ref="CC144:CP144"/>
    <mergeCell ref="CQ144:DD144"/>
    <mergeCell ref="BN151:CB151"/>
    <mergeCell ref="CC151:CP151"/>
    <mergeCell ref="CQ151:DD151"/>
    <mergeCell ref="BN153:CB153"/>
  </mergeCells>
  <pageMargins left="0.23622047244094491" right="0.23622047244094491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2018-09-03T13:03:24Z</dcterms:modified>
</cp:coreProperties>
</file>